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\Desktop\PULPO OP\Miguel Cané desde Innominado hasta Virgilio García\"/>
    </mc:Choice>
  </mc:AlternateContent>
  <xr:revisionPtr revIDLastSave="0" documentId="8_{E550C0A0-374A-473E-890D-9E70D0627B35}" xr6:coauthVersionLast="47" xr6:coauthVersionMax="47" xr10:uidLastSave="{00000000-0000-0000-0000-000000000000}"/>
  <bookViews>
    <workbookView xWindow="-120" yWindow="-120" windowWidth="29040" windowHeight="15840" xr2:uid="{E629FE73-F696-415E-AFBC-60ECBD3E3516}"/>
  </bookViews>
  <sheets>
    <sheet name="computo" sheetId="1" r:id="rId1"/>
  </sheets>
  <externalReferences>
    <externalReference r:id="rId2"/>
  </externalReferences>
  <definedNames>
    <definedName name="Fecha">'[1]Hoja 1'!$D$3</definedName>
    <definedName name="Insumos">'[1]Hoja 1'!$A$5:$D$440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D15" i="1"/>
  <c r="D22" i="1" s="1"/>
  <c r="D25" i="1" s="1"/>
  <c r="H25" i="1" s="1"/>
  <c r="H18" i="1"/>
  <c r="H20" i="1" s="1"/>
  <c r="D20" i="1"/>
  <c r="F15" i="1" l="1"/>
</calcChain>
</file>

<file path=xl/sharedStrings.xml><?xml version="1.0" encoding="utf-8"?>
<sst xmlns="http://schemas.openxmlformats.org/spreadsheetml/2006/main" count="12" uniqueCount="12">
  <si>
    <t xml:space="preserve">Excavación </t>
  </si>
  <si>
    <t>Cordon Cuneta</t>
  </si>
  <si>
    <t>Boca calles Hormigón</t>
  </si>
  <si>
    <t>de la bocacalle de Wilde hata V. Garcia</t>
  </si>
  <si>
    <t xml:space="preserve">del canal al baden </t>
  </si>
  <si>
    <t>Superficie a pavimentar</t>
  </si>
  <si>
    <t>Volumen (m3)</t>
  </si>
  <si>
    <t>espesor</t>
  </si>
  <si>
    <t>Area (m2)</t>
  </si>
  <si>
    <t>Ancho (m)</t>
  </si>
  <si>
    <t>Longitud (m)</t>
  </si>
  <si>
    <t>PLANILLA DE COMPUTO ADOQUINADO CALLE MIGUEL CANE DESDE CANAL INNOMINADO HASTA CALLE VIRGILIO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</si>
</sst>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1" fillId="0" borderId="7" xfId="0" applyFont="1" applyBorder="1"/>
    <xf numFmtId="0" fontId="0" fillId="2" borderId="6" xfId="0" applyFill="1" applyBorder="1" applyAlignment="1">
      <alignment horizontal="center"/>
    </xf>
    <xf numFmtId="0" fontId="0" fillId="3" borderId="6" xfId="0" applyFill="1" applyBorder="1"/>
    <xf numFmtId="0" fontId="0" fillId="0" borderId="6" xfId="0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1038225</xdr:colOff>
      <xdr:row>0</xdr:row>
      <xdr:rowOff>0</xdr:rowOff>
    </xdr:from>
    <xdr:ext cx="5438775" cy="1114425"/>
    <xdr:pic>
      <xdr:nvPicPr>
        <xdr:cNvPr id="2" name="officeArt object">
          <a:extLst>
            <a:ext uri="{FF2B5EF4-FFF2-40B4-BE49-F238E27FC236}">
              <a16:creationId xmlns:a16="http://schemas.microsoft.com/office/drawing/2014/main" id="{43638251-8C07-42FA-BB83-C73FF9A739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25" y="0"/>
          <a:ext cx="5438775" cy="111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s\archivos\PabloAmado\Precios%20Registro\An_11_06_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Hoja1"/>
      <sheetName val="Hoja2"/>
      <sheetName val="Hoja3"/>
      <sheetName val="Resumen"/>
      <sheetName val="IN-01-07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  <sheetName val="IN-02-10"/>
    </sheetNames>
    <sheetDataSet>
      <sheetData sheetId="0" refreshError="1">
        <row r="6">
          <cell r="A6" t="str">
            <v/>
          </cell>
        </row>
        <row r="8">
          <cell r="A8" t="str">
            <v>COMPUTO Y PRESUPUESTO</v>
          </cell>
        </row>
        <row r="9">
          <cell r="A9" t="str">
            <v>UBICACIÓN: BOLIVAR  Nº….</v>
          </cell>
        </row>
        <row r="10">
          <cell r="A10" t="str">
            <v>MES BASE: ENERO 2007</v>
          </cell>
        </row>
        <row r="12">
          <cell r="A12" t="str">
            <v>N°</v>
          </cell>
          <cell r="B12" t="str">
            <v>DESCRIPCION DEL ITEM</v>
          </cell>
          <cell r="C12" t="str">
            <v>UN.</v>
          </cell>
          <cell r="D12" t="str">
            <v>CANT.PARC.</v>
          </cell>
        </row>
        <row r="13">
          <cell r="A13">
            <v>1</v>
          </cell>
          <cell r="B13" t="str">
            <v>TRABAJOS PRELIMINARES</v>
          </cell>
        </row>
        <row r="14">
          <cell r="A14" t="str">
            <v>1.01</v>
          </cell>
          <cell r="B14" t="str">
            <v>Cerco provisorio de Chapas</v>
          </cell>
          <cell r="C14" t="str">
            <v>ml.</v>
          </cell>
        </row>
        <row r="15">
          <cell r="A15" t="str">
            <v>1.02</v>
          </cell>
          <cell r="B15" t="str">
            <v>Obrador</v>
          </cell>
          <cell r="C15" t="str">
            <v>gl.</v>
          </cell>
          <cell r="D15">
            <v>200</v>
          </cell>
        </row>
        <row r="16">
          <cell r="A16" t="str">
            <v>1.03</v>
          </cell>
          <cell r="B16" t="str">
            <v>Limpieza y nivelación del terreno</v>
          </cell>
          <cell r="C16" t="str">
            <v>m2</v>
          </cell>
          <cell r="D16">
            <v>480</v>
          </cell>
        </row>
        <row r="17">
          <cell r="A17" t="str">
            <v>1.04</v>
          </cell>
          <cell r="B17" t="str">
            <v>Replanteo de Obra</v>
          </cell>
          <cell r="C17" t="str">
            <v>m2</v>
          </cell>
          <cell r="D17">
            <v>1300</v>
          </cell>
        </row>
        <row r="18">
          <cell r="A18" t="str">
            <v>1.05</v>
          </cell>
          <cell r="B18" t="str">
            <v>Limpieza final de obra</v>
          </cell>
          <cell r="C18" t="str">
            <v>gl.</v>
          </cell>
        </row>
        <row r="19">
          <cell r="A19">
            <v>2</v>
          </cell>
          <cell r="B19" t="str">
            <v>MOVIMIENTOS DE TIERRA</v>
          </cell>
          <cell r="C19" t="str">
            <v>m3</v>
          </cell>
          <cell r="D19">
            <v>49.1</v>
          </cell>
        </row>
        <row r="20">
          <cell r="A20" t="str">
            <v>2.01</v>
          </cell>
          <cell r="B20" t="str">
            <v>Excavación de pozos estructurales a mano</v>
          </cell>
          <cell r="C20" t="str">
            <v>m3</v>
          </cell>
          <cell r="D20">
            <v>60</v>
          </cell>
        </row>
        <row r="21">
          <cell r="A21" t="str">
            <v>2.02</v>
          </cell>
          <cell r="B21" t="str">
            <v>Relleno a máquina</v>
          </cell>
          <cell r="C21" t="str">
            <v>m3</v>
          </cell>
          <cell r="D21">
            <v>50</v>
          </cell>
        </row>
        <row r="22">
          <cell r="A22" t="str">
            <v>2.03</v>
          </cell>
          <cell r="B22" t="str">
            <v>Relleno de sótano</v>
          </cell>
          <cell r="C22" t="str">
            <v>m3</v>
          </cell>
          <cell r="D22">
            <v>60</v>
          </cell>
        </row>
        <row r="23">
          <cell r="A23" t="str">
            <v>2.04</v>
          </cell>
          <cell r="B23" t="str">
            <v>Compactación a mano</v>
          </cell>
          <cell r="C23" t="str">
            <v>m3</v>
          </cell>
          <cell r="D23">
            <v>96.5</v>
          </cell>
        </row>
        <row r="24">
          <cell r="A24" t="str">
            <v>2.05</v>
          </cell>
          <cell r="B24" t="str">
            <v>Excavación de sanja a mano</v>
          </cell>
          <cell r="C24" t="str">
            <v>m3</v>
          </cell>
          <cell r="D24">
            <v>70</v>
          </cell>
        </row>
        <row r="25">
          <cell r="A25">
            <v>3</v>
          </cell>
          <cell r="B25" t="str">
            <v>DESMONTAJE</v>
          </cell>
        </row>
        <row r="26">
          <cell r="A26" t="str">
            <v>3.01</v>
          </cell>
          <cell r="B26" t="str">
            <v>De paneles divisorios</v>
          </cell>
          <cell r="C26" t="str">
            <v>m2</v>
          </cell>
          <cell r="D26">
            <v>39.200000000000003</v>
          </cell>
        </row>
        <row r="27">
          <cell r="A27" t="str">
            <v>3.02</v>
          </cell>
          <cell r="B27" t="str">
            <v xml:space="preserve">Desarme de mesada de graito </v>
          </cell>
          <cell r="C27" t="str">
            <v>m2</v>
          </cell>
          <cell r="D27">
            <v>2.7</v>
          </cell>
        </row>
        <row r="28">
          <cell r="A28" t="str">
            <v>3.03</v>
          </cell>
          <cell r="B28" t="str">
            <v xml:space="preserve">Desarme de muebles bajos </v>
          </cell>
          <cell r="C28" t="str">
            <v>m2</v>
          </cell>
          <cell r="D28">
            <v>2.25</v>
          </cell>
        </row>
        <row r="29">
          <cell r="A29" t="str">
            <v>3.04</v>
          </cell>
          <cell r="B29" t="str">
            <v>Desarme de carpinterías</v>
          </cell>
          <cell r="C29" t="str">
            <v>u.</v>
          </cell>
          <cell r="D29">
            <v>34</v>
          </cell>
        </row>
        <row r="30">
          <cell r="A30">
            <v>4</v>
          </cell>
          <cell r="B30" t="str">
            <v>DEMOLICION</v>
          </cell>
          <cell r="C30" t="str">
            <v>gl.</v>
          </cell>
          <cell r="D30">
            <v>2</v>
          </cell>
        </row>
        <row r="31">
          <cell r="A31" t="str">
            <v>4.01</v>
          </cell>
          <cell r="B31" t="str">
            <v>Muros en Gral.</v>
          </cell>
          <cell r="C31" t="str">
            <v>m3</v>
          </cell>
        </row>
        <row r="32">
          <cell r="A32" t="str">
            <v>4.02</v>
          </cell>
          <cell r="B32" t="str">
            <v>Revoques</v>
          </cell>
          <cell r="C32" t="str">
            <v>m2</v>
          </cell>
          <cell r="D32">
            <v>82</v>
          </cell>
        </row>
        <row r="33">
          <cell r="A33" t="str">
            <v>4.03</v>
          </cell>
          <cell r="B33" t="str">
            <v>De pisos y umbrales</v>
          </cell>
          <cell r="C33" t="str">
            <v>m2</v>
          </cell>
          <cell r="D33">
            <v>45</v>
          </cell>
        </row>
        <row r="34">
          <cell r="A34" t="str">
            <v>4.04</v>
          </cell>
          <cell r="B34" t="str">
            <v>Contrapisos</v>
          </cell>
          <cell r="C34" t="str">
            <v>m2</v>
          </cell>
          <cell r="D34">
            <v>185</v>
          </cell>
        </row>
        <row r="35">
          <cell r="A35" t="str">
            <v>4.04</v>
          </cell>
          <cell r="B35" t="str">
            <v xml:space="preserve">Contrapiso de mesada </v>
          </cell>
          <cell r="C35" t="str">
            <v>m2</v>
          </cell>
          <cell r="D35">
            <v>2.7</v>
          </cell>
        </row>
        <row r="36">
          <cell r="A36" t="str">
            <v>4.05</v>
          </cell>
          <cell r="B36" t="str">
            <v>Contrapiso de placard</v>
          </cell>
          <cell r="C36" t="str">
            <v>m2</v>
          </cell>
          <cell r="D36">
            <v>0.8</v>
          </cell>
        </row>
        <row r="37">
          <cell r="A37" t="str">
            <v>4.06</v>
          </cell>
          <cell r="B37" t="str">
            <v>Contrapiso pasillo</v>
          </cell>
          <cell r="C37" t="str">
            <v>m2</v>
          </cell>
          <cell r="D37">
            <v>15</v>
          </cell>
        </row>
        <row r="38">
          <cell r="A38" t="str">
            <v>4.05</v>
          </cell>
          <cell r="B38" t="str">
            <v>De Revestimientos</v>
          </cell>
          <cell r="C38" t="str">
            <v>m2</v>
          </cell>
          <cell r="D38">
            <v>20</v>
          </cell>
        </row>
        <row r="39">
          <cell r="A39" t="str">
            <v>4.06</v>
          </cell>
          <cell r="B39" t="str">
            <v>De cielorrasos</v>
          </cell>
          <cell r="C39" t="str">
            <v>m2</v>
          </cell>
        </row>
        <row r="40">
          <cell r="A40">
            <v>5</v>
          </cell>
          <cell r="B40" t="str">
            <v>ESTRUCTURA RESISTENTE</v>
          </cell>
          <cell r="C40" t="str">
            <v>m2</v>
          </cell>
          <cell r="D40">
            <v>52.5</v>
          </cell>
        </row>
        <row r="41">
          <cell r="A41" t="str">
            <v>5.01</v>
          </cell>
          <cell r="B41" t="str">
            <v>Hº de limpieza</v>
          </cell>
          <cell r="C41" t="str">
            <v>m2</v>
          </cell>
          <cell r="D41">
            <v>36</v>
          </cell>
        </row>
        <row r="42">
          <cell r="A42" t="str">
            <v>5.02</v>
          </cell>
          <cell r="B42" t="str">
            <v>Hº Aº p/bases aisladas</v>
          </cell>
          <cell r="C42" t="str">
            <v>m3</v>
          </cell>
          <cell r="D42">
            <v>26.1</v>
          </cell>
        </row>
        <row r="43">
          <cell r="A43" t="str">
            <v>5.03</v>
          </cell>
          <cell r="B43" t="str">
            <v>Vigas de Encad. Inferior</v>
          </cell>
          <cell r="C43" t="str">
            <v>m3</v>
          </cell>
          <cell r="D43">
            <v>0.6</v>
          </cell>
        </row>
        <row r="44">
          <cell r="A44" t="str">
            <v>5.04</v>
          </cell>
          <cell r="B44" t="str">
            <v>Columnas Resistente</v>
          </cell>
          <cell r="C44" t="str">
            <v>m3</v>
          </cell>
          <cell r="D44">
            <v>14.37</v>
          </cell>
        </row>
        <row r="45">
          <cell r="A45" t="str">
            <v>5.05</v>
          </cell>
          <cell r="B45" t="str">
            <v>Vigas de Encad. Superior</v>
          </cell>
          <cell r="C45" t="str">
            <v>m3</v>
          </cell>
          <cell r="D45">
            <v>0.48</v>
          </cell>
        </row>
        <row r="46">
          <cell r="A46" t="str">
            <v>5.06</v>
          </cell>
          <cell r="B46" t="str">
            <v>Vigas resistentes</v>
          </cell>
          <cell r="C46" t="str">
            <v>m3</v>
          </cell>
          <cell r="D46">
            <v>12</v>
          </cell>
        </row>
        <row r="47">
          <cell r="A47" t="str">
            <v>5.07</v>
          </cell>
          <cell r="B47" t="str">
            <v>Losa Maciza e=10cm.</v>
          </cell>
          <cell r="C47" t="str">
            <v>m3</v>
          </cell>
          <cell r="D47">
            <v>26.25</v>
          </cell>
        </row>
        <row r="48">
          <cell r="A48">
            <v>6</v>
          </cell>
          <cell r="B48" t="str">
            <v>CONTRAPISOS</v>
          </cell>
        </row>
        <row r="49">
          <cell r="A49" t="str">
            <v>6.01</v>
          </cell>
          <cell r="B49" t="str">
            <v>Sobre terreno nat. -esp=12cm.</v>
          </cell>
          <cell r="C49" t="str">
            <v>m2</v>
          </cell>
          <cell r="D49">
            <v>270</v>
          </cell>
        </row>
        <row r="50">
          <cell r="A50" t="str">
            <v>6.02</v>
          </cell>
          <cell r="B50" t="str">
            <v>Sobre terreno de relleno y compactado-esp=12cm.</v>
          </cell>
          <cell r="C50" t="str">
            <v>m2</v>
          </cell>
          <cell r="D50">
            <v>100</v>
          </cell>
        </row>
        <row r="51">
          <cell r="A51" t="str">
            <v>6.03</v>
          </cell>
          <cell r="B51" t="str">
            <v>Sobre terreno nat. Armado-esp=10cm.</v>
          </cell>
          <cell r="C51" t="str">
            <v>m2</v>
          </cell>
          <cell r="D51">
            <v>213</v>
          </cell>
        </row>
        <row r="52">
          <cell r="A52" t="str">
            <v>6.04</v>
          </cell>
          <cell r="B52" t="str">
            <v>Sobre losa e=5cm.</v>
          </cell>
          <cell r="C52" t="str">
            <v>m2</v>
          </cell>
          <cell r="D52">
            <v>26.25</v>
          </cell>
        </row>
        <row r="53">
          <cell r="A53" t="str">
            <v>6.05</v>
          </cell>
          <cell r="B53" t="str">
            <v>Bajo mesadas</v>
          </cell>
          <cell r="C53" t="str">
            <v>m2</v>
          </cell>
          <cell r="D53">
            <v>32</v>
          </cell>
        </row>
        <row r="54">
          <cell r="A54">
            <v>7</v>
          </cell>
          <cell r="B54" t="str">
            <v>MAMPOSTERÍAS</v>
          </cell>
        </row>
        <row r="55">
          <cell r="A55" t="str">
            <v>7.01</v>
          </cell>
          <cell r="B55" t="str">
            <v>De ladrillo macizo común-esp=30cm.</v>
          </cell>
          <cell r="C55" t="str">
            <v>m3</v>
          </cell>
          <cell r="D55">
            <v>15</v>
          </cell>
        </row>
        <row r="56">
          <cell r="A56" t="str">
            <v>7.02</v>
          </cell>
          <cell r="B56" t="str">
            <v>De ladrillo hueco-18x18x30</v>
          </cell>
          <cell r="C56" t="str">
            <v>m2</v>
          </cell>
          <cell r="D56">
            <v>3340</v>
          </cell>
        </row>
        <row r="57">
          <cell r="A57" t="str">
            <v>7.03</v>
          </cell>
          <cell r="B57" t="str">
            <v>De ladrillo hueco-12x18x30</v>
          </cell>
          <cell r="C57" t="str">
            <v>m2</v>
          </cell>
          <cell r="D57">
            <v>114</v>
          </cell>
        </row>
        <row r="58">
          <cell r="A58">
            <v>8</v>
          </cell>
          <cell r="B58" t="str">
            <v>AISLACIONES</v>
          </cell>
          <cell r="C58" t="str">
            <v>m2</v>
          </cell>
          <cell r="D58">
            <v>160</v>
          </cell>
        </row>
        <row r="59">
          <cell r="A59" t="str">
            <v>8.01</v>
          </cell>
          <cell r="B59" t="str">
            <v>Capa aisladora de concreto e hidrófugo</v>
          </cell>
          <cell r="C59" t="str">
            <v>m2</v>
          </cell>
          <cell r="D59">
            <v>12</v>
          </cell>
        </row>
        <row r="60">
          <cell r="A60" t="str">
            <v>8.02</v>
          </cell>
          <cell r="B60" t="str">
            <v>Pintura asfáltica p/contrapisos, losas y canteros</v>
          </cell>
          <cell r="C60" t="str">
            <v>m2</v>
          </cell>
        </row>
        <row r="61">
          <cell r="A61" t="str">
            <v>8.03</v>
          </cell>
          <cell r="B61" t="str">
            <v>Telgopor 25mm. Semi duro</v>
          </cell>
          <cell r="C61" t="str">
            <v>m2</v>
          </cell>
          <cell r="D61">
            <v>130</v>
          </cell>
        </row>
        <row r="62">
          <cell r="A62">
            <v>9</v>
          </cell>
          <cell r="B62" t="str">
            <v>REVOQUES</v>
          </cell>
          <cell r="C62" t="str">
            <v>m2</v>
          </cell>
          <cell r="D62">
            <v>653</v>
          </cell>
        </row>
        <row r="63">
          <cell r="A63" t="str">
            <v>9.01</v>
          </cell>
          <cell r="B63" t="str">
            <v>Exterior a la cal</v>
          </cell>
          <cell r="C63" t="str">
            <v>m2</v>
          </cell>
          <cell r="D63">
            <v>26.25</v>
          </cell>
        </row>
        <row r="64">
          <cell r="A64" t="str">
            <v>9.02</v>
          </cell>
          <cell r="B64" t="str">
            <v>Grueso y Fina a la cal interior</v>
          </cell>
          <cell r="C64" t="str">
            <v>m2</v>
          </cell>
        </row>
        <row r="65">
          <cell r="A65">
            <v>10</v>
          </cell>
          <cell r="B65" t="str">
            <v>PISOS</v>
          </cell>
          <cell r="C65" t="str">
            <v>m2</v>
          </cell>
          <cell r="D65">
            <v>1591</v>
          </cell>
        </row>
        <row r="66">
          <cell r="A66" t="str">
            <v>10.01</v>
          </cell>
          <cell r="B66" t="str">
            <v>Mosaico calcáreo (vereda) 16 panes</v>
          </cell>
          <cell r="C66" t="str">
            <v>m2</v>
          </cell>
          <cell r="D66">
            <v>5828</v>
          </cell>
        </row>
        <row r="67">
          <cell r="A67" t="str">
            <v>10.02</v>
          </cell>
          <cell r="B67" t="str">
            <v>Mosaico calcáreo (patios interiores) 64 panes</v>
          </cell>
          <cell r="C67" t="str">
            <v>m2</v>
          </cell>
        </row>
        <row r="68">
          <cell r="A68" t="str">
            <v>10.03</v>
          </cell>
          <cell r="B68" t="str">
            <v>Baldosas cerámicas negras</v>
          </cell>
          <cell r="C68" t="str">
            <v>m2</v>
          </cell>
          <cell r="D68">
            <v>205</v>
          </cell>
        </row>
        <row r="69">
          <cell r="A69" t="str">
            <v>10.04</v>
          </cell>
          <cell r="B69" t="str">
            <v>Granito 30x30</v>
          </cell>
          <cell r="C69" t="str">
            <v>m2</v>
          </cell>
          <cell r="D69">
            <v>175</v>
          </cell>
        </row>
        <row r="70">
          <cell r="A70" t="str">
            <v>10.05</v>
          </cell>
          <cell r="B70" t="str">
            <v>Granito 15x15</v>
          </cell>
          <cell r="C70" t="str">
            <v>m2</v>
          </cell>
          <cell r="D70">
            <v>35</v>
          </cell>
        </row>
        <row r="71">
          <cell r="A71" t="str">
            <v>10.06</v>
          </cell>
          <cell r="B71" t="str">
            <v>Antideslizante (goma vainilla)</v>
          </cell>
          <cell r="C71" t="str">
            <v>m2</v>
          </cell>
          <cell r="D71">
            <v>780</v>
          </cell>
        </row>
        <row r="72">
          <cell r="A72" t="str">
            <v>10.07</v>
          </cell>
          <cell r="B72" t="str">
            <v>Carpeta de nivelación</v>
          </cell>
          <cell r="C72" t="str">
            <v>m2</v>
          </cell>
          <cell r="D72">
            <v>78</v>
          </cell>
        </row>
        <row r="73">
          <cell r="A73">
            <v>11</v>
          </cell>
          <cell r="B73" t="str">
            <v>ZOCALOS-ZOLIAS-UMBRALES-ANTPECHOS</v>
          </cell>
          <cell r="C73" t="str">
            <v>m2</v>
          </cell>
          <cell r="D73">
            <v>6</v>
          </cell>
        </row>
        <row r="74">
          <cell r="A74" t="str">
            <v>11.01</v>
          </cell>
          <cell r="B74" t="str">
            <v xml:space="preserve">Zócalos </v>
          </cell>
          <cell r="C74" t="str">
            <v>m2</v>
          </cell>
          <cell r="D74">
            <v>1279</v>
          </cell>
        </row>
        <row r="75">
          <cell r="A75">
            <v>11</v>
          </cell>
          <cell r="B75" t="str">
            <v>Reundido concreto alisado(Exterior) h=10cm.</v>
          </cell>
          <cell r="C75" t="str">
            <v>ml.</v>
          </cell>
        </row>
        <row r="76">
          <cell r="A76" t="str">
            <v>11.01</v>
          </cell>
          <cell r="B76" t="str">
            <v>Granito</v>
          </cell>
          <cell r="C76" t="str">
            <v>m2</v>
          </cell>
        </row>
        <row r="77">
          <cell r="B77" t="str">
            <v>Cerámico</v>
          </cell>
          <cell r="C77" t="str">
            <v>m2</v>
          </cell>
          <cell r="D77">
            <v>195</v>
          </cell>
        </row>
        <row r="78">
          <cell r="A78" t="str">
            <v>11.02</v>
          </cell>
          <cell r="B78" t="str">
            <v>Zolías</v>
          </cell>
          <cell r="C78" t="str">
            <v>m2</v>
          </cell>
          <cell r="D78">
            <v>35</v>
          </cell>
        </row>
        <row r="79">
          <cell r="B79" t="str">
            <v>Granito</v>
          </cell>
          <cell r="C79" t="str">
            <v>m2</v>
          </cell>
          <cell r="D79">
            <v>15</v>
          </cell>
        </row>
        <row r="80">
          <cell r="A80" t="str">
            <v>11.03</v>
          </cell>
          <cell r="B80" t="str">
            <v>Umbrales</v>
          </cell>
        </row>
        <row r="81">
          <cell r="B81" t="str">
            <v>Granito</v>
          </cell>
          <cell r="C81" t="str">
            <v>m2</v>
          </cell>
          <cell r="D81">
            <v>8</v>
          </cell>
        </row>
        <row r="82">
          <cell r="A82" t="str">
            <v>11.04</v>
          </cell>
          <cell r="B82" t="str">
            <v>Antepechos</v>
          </cell>
        </row>
        <row r="83">
          <cell r="B83" t="str">
            <v>HºAº</v>
          </cell>
          <cell r="C83" t="str">
            <v>m2</v>
          </cell>
          <cell r="D83">
            <v>7.8</v>
          </cell>
        </row>
        <row r="84">
          <cell r="A84">
            <v>12</v>
          </cell>
          <cell r="B84" t="str">
            <v>Revestimientos</v>
          </cell>
        </row>
        <row r="85">
          <cell r="A85" t="str">
            <v>12.01</v>
          </cell>
          <cell r="B85" t="str">
            <v>azulejos</v>
          </cell>
          <cell r="C85" t="str">
            <v>m2</v>
          </cell>
          <cell r="D85">
            <v>5.5</v>
          </cell>
        </row>
        <row r="86">
          <cell r="A86">
            <v>13</v>
          </cell>
          <cell r="B86" t="str">
            <v>CIELORRASOS</v>
          </cell>
        </row>
        <row r="87">
          <cell r="A87" t="str">
            <v>13.01</v>
          </cell>
          <cell r="B87" t="str">
            <v>Aplicado a la cal</v>
          </cell>
          <cell r="C87" t="str">
            <v>m2</v>
          </cell>
          <cell r="D87">
            <v>355</v>
          </cell>
        </row>
        <row r="88">
          <cell r="A88" t="str">
            <v>13.02</v>
          </cell>
          <cell r="B88" t="str">
            <v>Suspendido de placas de yeso</v>
          </cell>
          <cell r="C88" t="str">
            <v>m2</v>
          </cell>
        </row>
        <row r="89">
          <cell r="A89" t="str">
            <v>13.03</v>
          </cell>
          <cell r="B89" t="str">
            <v>Suspendido de yeso</v>
          </cell>
          <cell r="C89" t="str">
            <v>m2</v>
          </cell>
          <cell r="D89">
            <v>146</v>
          </cell>
        </row>
        <row r="90">
          <cell r="A90">
            <v>14</v>
          </cell>
          <cell r="B90" t="str">
            <v>PINTURA</v>
          </cell>
          <cell r="C90" t="str">
            <v>m2</v>
          </cell>
          <cell r="D90">
            <v>60</v>
          </cell>
        </row>
        <row r="91">
          <cell r="A91" t="str">
            <v>14.01</v>
          </cell>
          <cell r="B91" t="str">
            <v>Látex exterior</v>
          </cell>
          <cell r="C91" t="str">
            <v>m2</v>
          </cell>
          <cell r="D91">
            <v>440</v>
          </cell>
        </row>
        <row r="92">
          <cell r="A92" t="str">
            <v>14.02</v>
          </cell>
          <cell r="B92" t="str">
            <v>Látex interior</v>
          </cell>
          <cell r="C92" t="str">
            <v>m2</v>
          </cell>
        </row>
        <row r="93">
          <cell r="A93" t="str">
            <v>14.03</v>
          </cell>
          <cell r="B93" t="str">
            <v>Para cielorrasos</v>
          </cell>
          <cell r="C93" t="str">
            <v>m2</v>
          </cell>
          <cell r="D93">
            <v>1591</v>
          </cell>
        </row>
        <row r="94">
          <cell r="A94" t="str">
            <v>14.04</v>
          </cell>
          <cell r="B94" t="str">
            <v>En carpintería metálica</v>
          </cell>
          <cell r="C94" t="str">
            <v>m2</v>
          </cell>
          <cell r="D94">
            <v>5828</v>
          </cell>
        </row>
        <row r="95">
          <cell r="A95" t="str">
            <v>14.05</v>
          </cell>
          <cell r="B95" t="str">
            <v>En carpintería de madera</v>
          </cell>
          <cell r="C95" t="str">
            <v>m2</v>
          </cell>
          <cell r="D95">
            <v>840</v>
          </cell>
        </row>
        <row r="96">
          <cell r="A96">
            <v>15</v>
          </cell>
          <cell r="B96" t="str">
            <v>JUNTAS DE DILATACION</v>
          </cell>
          <cell r="C96" t="str">
            <v>m2</v>
          </cell>
          <cell r="D96">
            <v>27.5</v>
          </cell>
        </row>
        <row r="97">
          <cell r="A97" t="str">
            <v>15.01</v>
          </cell>
          <cell r="B97" t="str">
            <v>Juntas varias</v>
          </cell>
          <cell r="C97" t="str">
            <v>gl.</v>
          </cell>
          <cell r="D97">
            <v>70</v>
          </cell>
        </row>
        <row r="98">
          <cell r="A98">
            <v>16</v>
          </cell>
          <cell r="B98" t="str">
            <v>CARPINTERIAS</v>
          </cell>
        </row>
        <row r="99">
          <cell r="A99" t="str">
            <v>16.01</v>
          </cell>
          <cell r="B99" t="str">
            <v>Ventanas de aluminio Nuevas</v>
          </cell>
          <cell r="C99" t="str">
            <v>gl.</v>
          </cell>
        </row>
        <row r="100">
          <cell r="A100" t="str">
            <v>16.02</v>
          </cell>
          <cell r="B100" t="str">
            <v>Puertas de aluminio nuevas</v>
          </cell>
          <cell r="C100" t="str">
            <v>gl.</v>
          </cell>
        </row>
        <row r="101">
          <cell r="A101" t="str">
            <v>16.03</v>
          </cell>
          <cell r="B101" t="str">
            <v>Blindex (V1-P7)</v>
          </cell>
          <cell r="C101" t="str">
            <v>gl.</v>
          </cell>
        </row>
        <row r="102">
          <cell r="A102" t="str">
            <v>16.04</v>
          </cell>
          <cell r="B102" t="str">
            <v>Puertas a reutilizar (restaurar) interiores</v>
          </cell>
          <cell r="C102" t="str">
            <v>u.</v>
          </cell>
        </row>
        <row r="103">
          <cell r="A103" t="str">
            <v>16.05</v>
          </cell>
          <cell r="B103" t="str">
            <v>Puertas nuevas interiores</v>
          </cell>
          <cell r="C103" t="str">
            <v>gl.</v>
          </cell>
        </row>
        <row r="104">
          <cell r="A104" t="str">
            <v>16.04</v>
          </cell>
          <cell r="B104" t="str">
            <v>P1-N_3,00x2,20mts. (1)</v>
          </cell>
          <cell r="C104" t="str">
            <v>gl.</v>
          </cell>
          <cell r="D104">
            <v>29</v>
          </cell>
        </row>
        <row r="105">
          <cell r="A105" t="str">
            <v>16.05</v>
          </cell>
          <cell r="B105" t="str">
            <v>P2-N_1,60x2,20mts. (3)</v>
          </cell>
          <cell r="C105" t="str">
            <v>gl.</v>
          </cell>
        </row>
        <row r="106">
          <cell r="B106" t="str">
            <v>P3-N_0,80x2,20mts. (1)</v>
          </cell>
          <cell r="C106" t="str">
            <v>gl.</v>
          </cell>
          <cell r="D106">
            <v>1</v>
          </cell>
        </row>
        <row r="107">
          <cell r="B107" t="str">
            <v>P4-N_0,80x2,20mts. (1)</v>
          </cell>
          <cell r="C107" t="str">
            <v>gl.</v>
          </cell>
          <cell r="D107">
            <v>3</v>
          </cell>
        </row>
        <row r="108">
          <cell r="B108" t="str">
            <v>P5-N_1,60x2,20mts. (1)</v>
          </cell>
          <cell r="C108" t="str">
            <v>gl.</v>
          </cell>
          <cell r="D108">
            <v>1</v>
          </cell>
        </row>
        <row r="109">
          <cell r="B109" t="str">
            <v>P6-N_1,64x2,20mts. (2) vidrio laminado 4+4</v>
          </cell>
          <cell r="C109" t="str">
            <v>gl.</v>
          </cell>
          <cell r="D109">
            <v>1</v>
          </cell>
        </row>
        <row r="110">
          <cell r="B110" t="str">
            <v>P7-N_1,00x2,10mts. (1)</v>
          </cell>
          <cell r="C110" t="str">
            <v>gl.</v>
          </cell>
          <cell r="D110">
            <v>1</v>
          </cell>
        </row>
        <row r="111">
          <cell r="B111" t="str">
            <v>P8-N_1,10x2,10mts. (1)</v>
          </cell>
          <cell r="C111" t="str">
            <v>gl.</v>
          </cell>
          <cell r="D111">
            <v>2</v>
          </cell>
        </row>
        <row r="112">
          <cell r="B112" t="str">
            <v>P9-N_1,00x2,10mts. (2)</v>
          </cell>
          <cell r="C112" t="str">
            <v>gl.</v>
          </cell>
          <cell r="D112">
            <v>1</v>
          </cell>
        </row>
        <row r="113">
          <cell r="B113" t="str">
            <v>P10-N_0,80x2,10mts. (1)</v>
          </cell>
          <cell r="C113" t="str">
            <v>gl.</v>
          </cell>
          <cell r="D113">
            <v>1</v>
          </cell>
        </row>
        <row r="114">
          <cell r="B114" t="str">
            <v>P11-N_1,40x2,10mts. (3)</v>
          </cell>
          <cell r="C114" t="str">
            <v>gl.</v>
          </cell>
          <cell r="D114">
            <v>2</v>
          </cell>
        </row>
        <row r="115">
          <cell r="B115" t="str">
            <v>P12-N_0,85x2,10mts. (1)</v>
          </cell>
          <cell r="C115" t="str">
            <v>gl.</v>
          </cell>
          <cell r="D115">
            <v>1</v>
          </cell>
        </row>
        <row r="116">
          <cell r="B116" t="str">
            <v>P13-N_1,00x2,10mts. (3)</v>
          </cell>
          <cell r="C116" t="str">
            <v>gl.</v>
          </cell>
          <cell r="D116">
            <v>3</v>
          </cell>
        </row>
        <row r="117">
          <cell r="B117" t="str">
            <v>P14-N_1,00x2,10mts. (1)</v>
          </cell>
          <cell r="C117" t="str">
            <v>gl.</v>
          </cell>
          <cell r="D117">
            <v>1</v>
          </cell>
        </row>
        <row r="118">
          <cell r="B118" t="str">
            <v>P15-N_1,40x2,10mts. (3)</v>
          </cell>
          <cell r="C118" t="str">
            <v>gl.</v>
          </cell>
          <cell r="D118">
            <v>3</v>
          </cell>
        </row>
        <row r="119">
          <cell r="B119" t="str">
            <v>P16-N_0,70x1,80mts. (6)</v>
          </cell>
          <cell r="C119" t="str">
            <v>gl.</v>
          </cell>
          <cell r="D119">
            <v>1</v>
          </cell>
        </row>
        <row r="120">
          <cell r="B120" t="str">
            <v>P17-N_0,70x2,10mts. (2)</v>
          </cell>
          <cell r="C120" t="str">
            <v>gl.</v>
          </cell>
          <cell r="D120">
            <v>3</v>
          </cell>
        </row>
        <row r="121">
          <cell r="A121">
            <v>17</v>
          </cell>
          <cell r="B121" t="str">
            <v>Vidrios y Espejos</v>
          </cell>
          <cell r="C121" t="str">
            <v>gl.</v>
          </cell>
          <cell r="D121">
            <v>6</v>
          </cell>
        </row>
        <row r="122">
          <cell r="A122" t="str">
            <v>17.01</v>
          </cell>
          <cell r="B122" t="str">
            <v>Vidrios (cristal float)</v>
          </cell>
          <cell r="C122" t="str">
            <v>gl.</v>
          </cell>
          <cell r="D122">
            <v>2</v>
          </cell>
        </row>
        <row r="123">
          <cell r="A123">
            <v>17</v>
          </cell>
          <cell r="B123" t="str">
            <v>Transparentes 4mm.</v>
          </cell>
          <cell r="C123" t="str">
            <v>m2</v>
          </cell>
        </row>
        <row r="124">
          <cell r="A124" t="str">
            <v>17.01</v>
          </cell>
          <cell r="B124" t="str">
            <v>Translúcidos (acanalado o rayado vertical)</v>
          </cell>
          <cell r="C124" t="str">
            <v>m2</v>
          </cell>
        </row>
        <row r="125">
          <cell r="A125" t="str">
            <v>17.02</v>
          </cell>
          <cell r="B125" t="str">
            <v>Espejos</v>
          </cell>
          <cell r="C125" t="str">
            <v>m2</v>
          </cell>
          <cell r="D125">
            <v>50</v>
          </cell>
        </row>
        <row r="126">
          <cell r="A126">
            <v>18</v>
          </cell>
          <cell r="B126" t="str">
            <v>HERRERIA</v>
          </cell>
          <cell r="C126" t="str">
            <v>m2</v>
          </cell>
          <cell r="D126">
            <v>7</v>
          </cell>
        </row>
        <row r="127">
          <cell r="A127" t="str">
            <v>18.01</v>
          </cell>
          <cell r="B127" t="str">
            <v>Rejas para ventanas exteriores</v>
          </cell>
          <cell r="C127" t="str">
            <v>m2</v>
          </cell>
          <cell r="D127">
            <v>2.5</v>
          </cell>
        </row>
        <row r="128">
          <cell r="A128" t="str">
            <v>18.02</v>
          </cell>
          <cell r="B128" t="str">
            <v>Escalera marinera</v>
          </cell>
          <cell r="C128" t="str">
            <v>gl.</v>
          </cell>
        </row>
        <row r="129">
          <cell r="A129" t="str">
            <v>18.03</v>
          </cell>
          <cell r="B129" t="str">
            <v>Rejas y puertas exteriores</v>
          </cell>
          <cell r="C129" t="str">
            <v>gl.</v>
          </cell>
          <cell r="D129" t="str">
            <v>21,6m2</v>
          </cell>
        </row>
        <row r="130">
          <cell r="A130">
            <v>19</v>
          </cell>
          <cell r="B130" t="str">
            <v>Varios</v>
          </cell>
          <cell r="C130" t="str">
            <v>gl.</v>
          </cell>
        </row>
        <row r="131">
          <cell r="A131" t="str">
            <v>19.01</v>
          </cell>
          <cell r="B131" t="str">
            <v>Mesadas de granito</v>
          </cell>
          <cell r="C131" t="str">
            <v>m2</v>
          </cell>
        </row>
        <row r="132">
          <cell r="A132" t="str">
            <v>19.02</v>
          </cell>
          <cell r="B132" t="str">
            <v>Placas de Granito (Divisorias mingitorios) 0,35x1mts.</v>
          </cell>
          <cell r="C132" t="str">
            <v>m2</v>
          </cell>
          <cell r="D132">
            <v>3</v>
          </cell>
        </row>
        <row r="133">
          <cell r="A133" t="str">
            <v>19.03</v>
          </cell>
          <cell r="B133" t="str">
            <v>Muebles bajo mesada</v>
          </cell>
          <cell r="C133" t="str">
            <v>ml.</v>
          </cell>
          <cell r="D133">
            <v>33.200000000000003</v>
          </cell>
        </row>
        <row r="134">
          <cell r="A134" t="str">
            <v>19.04</v>
          </cell>
          <cell r="B134" t="str">
            <v>Cortinas americanas</v>
          </cell>
          <cell r="C134" t="str">
            <v>gl.</v>
          </cell>
          <cell r="D134">
            <v>1.05</v>
          </cell>
        </row>
        <row r="135">
          <cell r="A135" t="str">
            <v>19.05</v>
          </cell>
          <cell r="B135" t="str">
            <v>Cartelería</v>
          </cell>
          <cell r="C135" t="str">
            <v>gl.</v>
          </cell>
          <cell r="D135">
            <v>36</v>
          </cell>
        </row>
        <row r="136">
          <cell r="A136" t="str">
            <v>19.06</v>
          </cell>
          <cell r="B136" t="str">
            <v>Señalética</v>
          </cell>
          <cell r="C136" t="str">
            <v>gl.</v>
          </cell>
        </row>
        <row r="137">
          <cell r="A137" t="str">
            <v>19.07</v>
          </cell>
          <cell r="B137" t="str">
            <v>Pasamanos p/rampa y hall de acceso</v>
          </cell>
          <cell r="C137" t="str">
            <v>gl.</v>
          </cell>
        </row>
        <row r="138">
          <cell r="A138">
            <v>20</v>
          </cell>
          <cell r="B138" t="str">
            <v>INSTALACION DE GAS</v>
          </cell>
          <cell r="C138" t="str">
            <v>gl.</v>
          </cell>
        </row>
        <row r="139">
          <cell r="A139">
            <v>21</v>
          </cell>
          <cell r="B139" t="str">
            <v>INSTALACION SANITARIA</v>
          </cell>
          <cell r="C139" t="str">
            <v>gl.</v>
          </cell>
        </row>
        <row r="140">
          <cell r="A140">
            <v>22</v>
          </cell>
          <cell r="B140" t="str">
            <v>INSTALACION ELECTRICA</v>
          </cell>
          <cell r="C140" t="str">
            <v>gl.</v>
          </cell>
        </row>
        <row r="141">
          <cell r="A141">
            <v>23</v>
          </cell>
          <cell r="B141" t="str">
            <v>INSTALACION DE AIRE ACONDICIONADO</v>
          </cell>
          <cell r="C141" t="str">
            <v>gl.</v>
          </cell>
        </row>
        <row r="142">
          <cell r="A142">
            <v>22</v>
          </cell>
          <cell r="B142" t="str">
            <v>INSTALACION ELECTRICA</v>
          </cell>
          <cell r="C142" t="str">
            <v>gl.</v>
          </cell>
        </row>
        <row r="143">
          <cell r="A143" t="str">
            <v>TOTAL 1</v>
          </cell>
          <cell r="B143" t="str">
            <v>INSTALACION DE AIRE ACONDICIONADO</v>
          </cell>
          <cell r="C143" t="str">
            <v>gl.</v>
          </cell>
        </row>
        <row r="144">
          <cell r="A144" t="str">
            <v xml:space="preserve">GASTOS GENERALES </v>
          </cell>
        </row>
        <row r="145">
          <cell r="A145" t="str">
            <v xml:space="preserve">BENEFICIOS </v>
          </cell>
        </row>
        <row r="146">
          <cell r="A146" t="str">
            <v>TOTAL2</v>
          </cell>
        </row>
        <row r="147">
          <cell r="A147" t="str">
            <v xml:space="preserve">IVA </v>
          </cell>
        </row>
        <row r="148">
          <cell r="A148" t="str">
            <v>TOTAL2</v>
          </cell>
        </row>
        <row r="149">
          <cell r="A149" t="str">
            <v>TOTAL</v>
          </cell>
        </row>
        <row r="151">
          <cell r="A1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1399-DC68-4330-A403-C58F424F12FC}">
  <dimension ref="B1:H28"/>
  <sheetViews>
    <sheetView tabSelected="1" workbookViewId="0">
      <selection activeCell="B25" sqref="B25"/>
    </sheetView>
  </sheetViews>
  <sheetFormatPr baseColWidth="10" defaultColWidth="10.7109375" defaultRowHeight="12.75" x14ac:dyDescent="0.2"/>
  <cols>
    <col min="1" max="1" width="7.85546875" customWidth="1"/>
    <col min="2" max="2" width="22" customWidth="1"/>
    <col min="3" max="3" width="38.5703125" customWidth="1"/>
    <col min="4" max="4" width="13.42578125" customWidth="1"/>
    <col min="8" max="8" width="13.85546875" customWidth="1"/>
  </cols>
  <sheetData>
    <row r="1" spans="2:8" x14ac:dyDescent="0.2">
      <c r="F1" s="1"/>
    </row>
    <row r="2" spans="2:8" x14ac:dyDescent="0.2">
      <c r="F2" s="1"/>
    </row>
    <row r="3" spans="2:8" x14ac:dyDescent="0.2">
      <c r="F3" s="1"/>
    </row>
    <row r="4" spans="2:8" x14ac:dyDescent="0.2">
      <c r="F4" s="1"/>
    </row>
    <row r="5" spans="2:8" x14ac:dyDescent="0.2">
      <c r="F5" s="1"/>
    </row>
    <row r="6" spans="2:8" x14ac:dyDescent="0.2">
      <c r="F6" s="1"/>
    </row>
    <row r="7" spans="2:8" x14ac:dyDescent="0.2">
      <c r="F7" s="1"/>
    </row>
    <row r="8" spans="2:8" ht="13.5" thickBot="1" x14ac:dyDescent="0.25">
      <c r="F8" s="1"/>
    </row>
    <row r="9" spans="2:8" x14ac:dyDescent="0.2">
      <c r="B9" s="23" t="s">
        <v>11</v>
      </c>
      <c r="C9" s="22"/>
      <c r="D9" s="20"/>
      <c r="E9" s="20"/>
      <c r="F9" s="21"/>
      <c r="G9" s="20"/>
      <c r="H9" s="19"/>
    </row>
    <row r="10" spans="2:8" x14ac:dyDescent="0.2">
      <c r="B10" s="11"/>
      <c r="C10" s="10"/>
      <c r="D10" s="9" t="s">
        <v>10</v>
      </c>
      <c r="E10" s="9" t="s">
        <v>9</v>
      </c>
      <c r="F10" s="9" t="s">
        <v>8</v>
      </c>
      <c r="G10" s="9" t="s">
        <v>7</v>
      </c>
      <c r="H10" s="12" t="s">
        <v>6</v>
      </c>
    </row>
    <row r="11" spans="2:8" x14ac:dyDescent="0.2">
      <c r="B11" s="11" t="s">
        <v>5</v>
      </c>
      <c r="C11" s="13"/>
      <c r="D11" s="9"/>
      <c r="E11" s="9"/>
      <c r="F11" s="9"/>
      <c r="G11" s="8"/>
      <c r="H11" s="7"/>
    </row>
    <row r="12" spans="2:8" x14ac:dyDescent="0.2">
      <c r="B12" s="11"/>
      <c r="C12" s="17" t="s">
        <v>4</v>
      </c>
      <c r="D12" s="16">
        <v>135</v>
      </c>
      <c r="E12" s="9">
        <v>6.2</v>
      </c>
      <c r="F12" s="8">
        <f>D12*E12</f>
        <v>837</v>
      </c>
      <c r="G12" s="8"/>
      <c r="H12" s="7"/>
    </row>
    <row r="13" spans="2:8" x14ac:dyDescent="0.2">
      <c r="B13" s="11"/>
      <c r="C13" s="17" t="s">
        <v>3</v>
      </c>
      <c r="D13" s="16">
        <v>115</v>
      </c>
      <c r="E13" s="9">
        <v>6.2</v>
      </c>
      <c r="F13" s="8">
        <f>D13*E13</f>
        <v>713</v>
      </c>
      <c r="G13" s="8"/>
      <c r="H13" s="7"/>
    </row>
    <row r="14" spans="2:8" x14ac:dyDescent="0.2">
      <c r="B14" s="11"/>
      <c r="C14" s="17"/>
      <c r="D14" s="16"/>
      <c r="E14" s="9"/>
      <c r="F14" s="8"/>
      <c r="G14" s="8"/>
      <c r="H14" s="7"/>
    </row>
    <row r="15" spans="2:8" x14ac:dyDescent="0.2">
      <c r="B15" s="11"/>
      <c r="C15" s="17"/>
      <c r="D15" s="16">
        <f>SUM(D12:D14)</f>
        <v>250</v>
      </c>
      <c r="E15" s="9"/>
      <c r="F15" s="8">
        <f>SUM(F12:F14)</f>
        <v>1550</v>
      </c>
      <c r="G15" s="8"/>
      <c r="H15" s="7"/>
    </row>
    <row r="16" spans="2:8" x14ac:dyDescent="0.2">
      <c r="B16" s="11"/>
      <c r="C16" s="17"/>
      <c r="D16" s="9"/>
      <c r="E16" s="9"/>
      <c r="F16" s="8"/>
      <c r="G16" s="8"/>
      <c r="H16" s="7"/>
    </row>
    <row r="17" spans="2:8" x14ac:dyDescent="0.2">
      <c r="B17" s="18" t="s">
        <v>2</v>
      </c>
      <c r="C17" s="17"/>
      <c r="D17" s="9"/>
      <c r="E17" s="9"/>
      <c r="F17" s="8"/>
      <c r="G17" s="8"/>
      <c r="H17" s="7"/>
    </row>
    <row r="18" spans="2:8" x14ac:dyDescent="0.2">
      <c r="B18" s="11"/>
      <c r="C18" s="17"/>
      <c r="D18" s="16">
        <v>260</v>
      </c>
      <c r="E18" s="9"/>
      <c r="F18" s="8"/>
      <c r="G18" s="8">
        <v>0.2</v>
      </c>
      <c r="H18" s="7">
        <f>D18*G18</f>
        <v>52</v>
      </c>
    </row>
    <row r="19" spans="2:8" x14ac:dyDescent="0.2">
      <c r="B19" s="11"/>
      <c r="C19" s="17"/>
      <c r="D19" s="16"/>
      <c r="E19" s="9"/>
      <c r="F19" s="8"/>
      <c r="G19" s="8"/>
      <c r="H19" s="7"/>
    </row>
    <row r="20" spans="2:8" x14ac:dyDescent="0.2">
      <c r="B20" s="11"/>
      <c r="C20" s="17"/>
      <c r="D20" s="16">
        <f>SUM(D18:D19)</f>
        <v>260</v>
      </c>
      <c r="E20" s="9"/>
      <c r="F20" s="8"/>
      <c r="G20" s="8"/>
      <c r="H20" s="7">
        <f>SUM(H18:H19)</f>
        <v>52</v>
      </c>
    </row>
    <row r="21" spans="2:8" ht="13.5" customHeight="1" x14ac:dyDescent="0.2">
      <c r="B21" s="11"/>
      <c r="C21" s="10"/>
      <c r="D21" s="9"/>
      <c r="E21" s="9"/>
      <c r="F21" s="15"/>
      <c r="G21" s="8"/>
      <c r="H21" s="7"/>
    </row>
    <row r="22" spans="2:8" x14ac:dyDescent="0.2">
      <c r="B22" s="11" t="s">
        <v>1</v>
      </c>
      <c r="C22" s="13"/>
      <c r="D22" s="14">
        <f>D15*2</f>
        <v>500</v>
      </c>
      <c r="E22" s="8"/>
      <c r="F22" s="9"/>
      <c r="G22" s="8"/>
      <c r="H22" s="7"/>
    </row>
    <row r="23" spans="2:8" x14ac:dyDescent="0.2">
      <c r="B23" s="11"/>
      <c r="C23" s="13"/>
      <c r="D23" s="9"/>
      <c r="E23" s="8"/>
      <c r="F23" s="9"/>
      <c r="G23" s="8"/>
      <c r="H23" s="7"/>
    </row>
    <row r="24" spans="2:8" x14ac:dyDescent="0.2">
      <c r="B24" s="11"/>
      <c r="C24" s="13"/>
      <c r="D24" s="8"/>
      <c r="E24" s="9"/>
      <c r="F24" s="9"/>
      <c r="G24" s="9"/>
      <c r="H24" s="12"/>
    </row>
    <row r="25" spans="2:8" x14ac:dyDescent="0.2">
      <c r="B25" s="11" t="s">
        <v>0</v>
      </c>
      <c r="C25" s="10"/>
      <c r="D25" s="9">
        <f>D22/2</f>
        <v>250</v>
      </c>
      <c r="E25" s="9">
        <v>7.2</v>
      </c>
      <c r="F25" s="9"/>
      <c r="G25" s="9">
        <v>0.2</v>
      </c>
      <c r="H25" s="12">
        <f>D25*E25*G25</f>
        <v>360</v>
      </c>
    </row>
    <row r="26" spans="2:8" x14ac:dyDescent="0.2">
      <c r="B26" s="11"/>
      <c r="C26" s="10"/>
      <c r="D26" s="8"/>
      <c r="E26" s="8"/>
      <c r="F26" s="9"/>
      <c r="G26" s="8"/>
      <c r="H26" s="7"/>
    </row>
    <row r="27" spans="2:8" ht="13.5" thickBot="1" x14ac:dyDescent="0.25">
      <c r="B27" s="6"/>
      <c r="C27" s="5"/>
      <c r="D27" s="3"/>
      <c r="E27" s="3"/>
      <c r="F27" s="4"/>
      <c r="G27" s="3"/>
      <c r="H27" s="2"/>
    </row>
    <row r="28" spans="2:8" x14ac:dyDescent="0.2">
      <c r="F28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Bajcetic</dc:creator>
  <cp:lastModifiedBy>Sebastian Bajcetic</cp:lastModifiedBy>
  <cp:lastPrinted>2025-09-09T16:17:37Z</cp:lastPrinted>
  <dcterms:created xsi:type="dcterms:W3CDTF">2025-09-09T16:17:04Z</dcterms:created>
  <dcterms:modified xsi:type="dcterms:W3CDTF">2025-09-09T16:18:05Z</dcterms:modified>
</cp:coreProperties>
</file>