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CARO\"/>
    </mc:Choice>
  </mc:AlternateContent>
  <xr:revisionPtr revIDLastSave="0" documentId="8_{89C962F3-6779-4F32-869A-00EE15089B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N LORENZO 9 de julio y chile" sheetId="24" r:id="rId1"/>
    <sheet name="Plan de Trabajo (2)" sheetId="25" r:id="rId2"/>
  </sheets>
  <externalReferences>
    <externalReference r:id="rId3"/>
  </externalReferences>
  <definedNames>
    <definedName name="Fecha">#REF!</definedName>
    <definedName name="Insum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24" l="1"/>
  <c r="O18" i="24" l="1"/>
  <c r="I25" i="24" l="1"/>
  <c r="K25" i="24" l="1"/>
  <c r="O29" i="24" s="1"/>
  <c r="O25" i="24" l="1"/>
  <c r="O26" i="24" l="1"/>
  <c r="P18" i="24"/>
  <c r="O28" i="24" l="1"/>
  <c r="O31" i="24" s="1"/>
  <c r="H30" i="25"/>
  <c r="G30" i="25"/>
  <c r="F30" i="25" l="1"/>
  <c r="F31" i="25" l="1"/>
  <c r="H31" i="25" l="1"/>
  <c r="G31" i="25"/>
</calcChain>
</file>

<file path=xl/sharedStrings.xml><?xml version="1.0" encoding="utf-8"?>
<sst xmlns="http://schemas.openxmlformats.org/spreadsheetml/2006/main" count="79" uniqueCount="60">
  <si>
    <t>N°</t>
  </si>
  <si>
    <t>Un.</t>
  </si>
  <si>
    <t>Incidencia</t>
  </si>
  <si>
    <t>1.1</t>
  </si>
  <si>
    <t>Total Item</t>
  </si>
  <si>
    <t>Total Rubro</t>
  </si>
  <si>
    <r>
      <t xml:space="preserve">SUBTOTAL 2 </t>
    </r>
    <r>
      <rPr>
        <sz val="9"/>
        <rFont val="Arial"/>
        <family val="2"/>
      </rPr>
      <t>(I + II)</t>
    </r>
  </si>
  <si>
    <t>TOTAL FINAL</t>
  </si>
  <si>
    <t>MATERIALES</t>
  </si>
  <si>
    <t>MANO DE OBRA</t>
  </si>
  <si>
    <t>C. U.</t>
  </si>
  <si>
    <t xml:space="preserve">Total </t>
  </si>
  <si>
    <t xml:space="preserve">C. U. </t>
  </si>
  <si>
    <t xml:space="preserve">DESCRIPCION DEL ITEM              </t>
  </si>
  <si>
    <t>Cant.total</t>
  </si>
  <si>
    <t>ITEM</t>
  </si>
  <si>
    <t>DESCRIPCIÓN</t>
  </si>
  <si>
    <t>PRECIO P/ITEM (S)</t>
  </si>
  <si>
    <t xml:space="preserve"> </t>
  </si>
  <si>
    <t>PRECIO SUBTOTAL1</t>
  </si>
  <si>
    <t>GASTOS GENERALES</t>
  </si>
  <si>
    <t>IVA 21%</t>
  </si>
  <si>
    <t>SUBTOTAL 2( sub.1+g.gral+transp)</t>
  </si>
  <si>
    <t>TOTAL RUBROS</t>
  </si>
  <si>
    <t xml:space="preserve">                                                TOTAL  ACUMULADO (100%)</t>
  </si>
  <si>
    <t>EQUIPOS</t>
  </si>
  <si>
    <t>M2</t>
  </si>
  <si>
    <t>SUBTOTAL ITEM</t>
  </si>
  <si>
    <t xml:space="preserve">Pavimento articualdo de adoquines (incluye tomado de juntas con arena y cemento en seco) </t>
  </si>
  <si>
    <t>QUINCENA 1</t>
  </si>
  <si>
    <t>QUINCENA 2</t>
  </si>
  <si>
    <t>QUINCENA 3</t>
  </si>
  <si>
    <t>INCID. (%)</t>
  </si>
  <si>
    <t>SUBTOTAL 1</t>
  </si>
  <si>
    <t xml:space="preserve">  </t>
  </si>
  <si>
    <t xml:space="preserve">                                                TOTAL AVANCE ACUMULADO (18,67%)</t>
  </si>
  <si>
    <t>LOCALIDAD: SAN LORENZO</t>
  </si>
  <si>
    <t>MUNICIPIO:  SAN LORENZO</t>
  </si>
  <si>
    <t>DEPARTAMENTO: CAPITAL</t>
  </si>
  <si>
    <t>PLANILLA de CÓMPUTO y PRESUPUESTO - MUNICIPIO SAN LORENZO</t>
  </si>
  <si>
    <t>CARTEL DE OBRA</t>
  </si>
  <si>
    <t>Provisión y Colocación de Cartel de Obra</t>
  </si>
  <si>
    <t>HORMIGÖN SIMPLE</t>
  </si>
  <si>
    <t xml:space="preserve">                                INVERSION MENSUAL </t>
  </si>
  <si>
    <t xml:space="preserve">                 INVERSION MENSUAL ACUMULADA </t>
  </si>
  <si>
    <t xml:space="preserve">                                 TOTAL  ACUMULADO </t>
  </si>
  <si>
    <t xml:space="preserve">                                                     TOTAL AVANCE MENSUAL</t>
  </si>
  <si>
    <t xml:space="preserve">                                                                                                                                               </t>
  </si>
  <si>
    <t xml:space="preserve">TOTAL: </t>
  </si>
  <si>
    <t>cordon cuneta</t>
  </si>
  <si>
    <t>hormigon simple</t>
  </si>
  <si>
    <t>conexiones domiciliarias</t>
  </si>
  <si>
    <t xml:space="preserve"> C.U.Mat.+M.Obra+Equipos</t>
  </si>
  <si>
    <t>REJILLA CALLE JUAN CARLOS DAVALOS</t>
  </si>
  <si>
    <t>Pavimento de hormigon H25 para intersección de calles 0,20m con SIKAPRECAST o similar (24 hs para uso)</t>
  </si>
  <si>
    <t>Rejilla UPN de1,50X11X1 (14 mts x 1mt)</t>
  </si>
  <si>
    <t>OBRA: "HORMIGON INTERSECCION AV SAN MARTIN Y J.C. DAVALOS CON ARREGLO REJILLA y HORMIGON EN LA PARADA COLECTIVO QUEBRADA DE SAN LORENZO INICIO RECORRIDO"</t>
  </si>
  <si>
    <t>IVA</t>
  </si>
  <si>
    <t>BENEFICIO</t>
  </si>
  <si>
    <t>CURVA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</si>
</sst>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0.000"/>
    <numFmt numFmtId="167" formatCode="_ [$$-2C0A]\ * #,##0.00_ ;_ [$$-2C0A]\ * \-#,##0.00_ ;_ [$$-2C0A]\ * &quot;-&quot;??_ ;_ @_ "/>
    <numFmt numFmtId="168" formatCode="&quot;$&quot;#,##0.00;[Red]\-&quot;$&quot;#,##0.00"/>
    <numFmt numFmtId="169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30"/>
      <name val="Arial"/>
      <family val="2"/>
    </font>
    <font>
      <sz val="9"/>
      <color indexed="30"/>
      <name val="Arial"/>
      <family val="2"/>
    </font>
    <font>
      <sz val="9"/>
      <color indexed="17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7"/>
      <name val="Arial"/>
      <family val="2"/>
    </font>
    <font>
      <sz val="9"/>
      <color theme="6" tint="-0.499984740745262"/>
      <name val="Arial"/>
      <family val="2"/>
    </font>
    <font>
      <b/>
      <sz val="7"/>
      <color indexed="17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4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77">
    <xf numFmtId="0" fontId="0" fillId="0" borderId="0" xfId="0"/>
    <xf numFmtId="0" fontId="3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0" fontId="4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3" borderId="11" xfId="0" applyFont="1" applyFill="1" applyBorder="1"/>
    <xf numFmtId="0" fontId="4" fillId="3" borderId="12" xfId="0" applyFont="1" applyFill="1" applyBorder="1"/>
    <xf numFmtId="0" fontId="4" fillId="3" borderId="4" xfId="0" applyFont="1" applyFill="1" applyBorder="1" applyAlignment="1">
      <alignment horizontal="center"/>
    </xf>
    <xf numFmtId="10" fontId="4" fillId="0" borderId="13" xfId="0" applyNumberFormat="1" applyFont="1" applyBorder="1"/>
    <xf numFmtId="9" fontId="3" fillId="0" borderId="14" xfId="0" applyNumberFormat="1" applyFont="1" applyBorder="1" applyAlignment="1">
      <alignment horizontal="center" vertical="center"/>
    </xf>
    <xf numFmtId="10" fontId="3" fillId="0" borderId="0" xfId="0" applyNumberFormat="1" applyFont="1"/>
    <xf numFmtId="10" fontId="4" fillId="0" borderId="0" xfId="0" applyNumberFormat="1" applyFont="1"/>
    <xf numFmtId="9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9" fontId="3" fillId="0" borderId="16" xfId="0" applyNumberFormat="1" applyFont="1" applyBorder="1" applyAlignment="1">
      <alignment horizontal="center" vertical="center"/>
    </xf>
    <xf numFmtId="167" fontId="3" fillId="0" borderId="16" xfId="0" applyNumberFormat="1" applyFont="1" applyBorder="1"/>
    <xf numFmtId="0" fontId="5" fillId="0" borderId="1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6" fillId="3" borderId="11" xfId="0" applyFont="1" applyFill="1" applyBorder="1"/>
    <xf numFmtId="167" fontId="3" fillId="0" borderId="16" xfId="0" applyNumberFormat="1" applyFont="1" applyBorder="1" applyAlignment="1">
      <alignment horizontal="left"/>
    </xf>
    <xf numFmtId="167" fontId="4" fillId="3" borderId="11" xfId="0" applyNumberFormat="1" applyFont="1" applyFill="1" applyBorder="1"/>
    <xf numFmtId="167" fontId="4" fillId="0" borderId="20" xfId="0" applyNumberFormat="1" applyFont="1" applyBorder="1"/>
    <xf numFmtId="167" fontId="3" fillId="0" borderId="21" xfId="0" applyNumberFormat="1" applyFont="1" applyBorder="1" applyAlignment="1">
      <alignment horizontal="left"/>
    </xf>
    <xf numFmtId="167" fontId="4" fillId="0" borderId="20" xfId="0" applyNumberFormat="1" applyFont="1" applyBorder="1" applyAlignment="1">
      <alignment horizontal="left"/>
    </xf>
    <xf numFmtId="167" fontId="3" fillId="0" borderId="19" xfId="0" applyNumberFormat="1" applyFont="1" applyBorder="1"/>
    <xf numFmtId="9" fontId="3" fillId="0" borderId="6" xfId="0" applyNumberFormat="1" applyFont="1" applyBorder="1" applyAlignment="1">
      <alignment horizontal="center" vertical="center"/>
    </xf>
    <xf numFmtId="167" fontId="3" fillId="0" borderId="23" xfId="0" applyNumberFormat="1" applyFont="1" applyBorder="1" applyAlignment="1">
      <alignment horizontal="left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5" borderId="2" xfId="0" applyFill="1" applyBorder="1"/>
    <xf numFmtId="0" fontId="0" fillId="0" borderId="0" xfId="0" applyAlignment="1">
      <alignment vertical="center"/>
    </xf>
    <xf numFmtId="0" fontId="5" fillId="5" borderId="2" xfId="0" applyFont="1" applyFill="1" applyBorder="1"/>
    <xf numFmtId="0" fontId="3" fillId="0" borderId="2" xfId="0" applyFont="1" applyBorder="1" applyAlignment="1">
      <alignment wrapText="1"/>
    </xf>
    <xf numFmtId="10" fontId="0" fillId="0" borderId="2" xfId="3" applyNumberFormat="1" applyFont="1" applyBorder="1"/>
    <xf numFmtId="10" fontId="0" fillId="0" borderId="6" xfId="3" applyNumberFormat="1" applyFont="1" applyBorder="1"/>
    <xf numFmtId="10" fontId="20" fillId="6" borderId="2" xfId="3" applyNumberFormat="1" applyFont="1" applyFill="1" applyBorder="1"/>
    <xf numFmtId="164" fontId="10" fillId="0" borderId="2" xfId="4" applyFont="1" applyBorder="1"/>
    <xf numFmtId="0" fontId="3" fillId="0" borderId="2" xfId="0" applyFont="1" applyBorder="1"/>
    <xf numFmtId="168" fontId="3" fillId="0" borderId="2" xfId="0" applyNumberFormat="1" applyFont="1" applyBorder="1" applyAlignment="1">
      <alignment horizontal="center"/>
    </xf>
    <xf numFmtId="168" fontId="3" fillId="0" borderId="2" xfId="0" applyNumberFormat="1" applyFont="1" applyBorder="1"/>
    <xf numFmtId="9" fontId="3" fillId="0" borderId="2" xfId="3" applyFont="1" applyBorder="1"/>
    <xf numFmtId="0" fontId="4" fillId="0" borderId="2" xfId="0" applyFont="1" applyBorder="1"/>
    <xf numFmtId="0" fontId="3" fillId="0" borderId="0" xfId="0" applyFont="1"/>
    <xf numFmtId="168" fontId="3" fillId="0" borderId="0" xfId="0" applyNumberFormat="1" applyFont="1"/>
    <xf numFmtId="9" fontId="3" fillId="0" borderId="0" xfId="3" applyFont="1" applyBorder="1"/>
    <xf numFmtId="0" fontId="3" fillId="0" borderId="2" xfId="0" applyFont="1" applyBorder="1" applyAlignment="1">
      <alignment vertical="center" wrapText="1"/>
    </xf>
    <xf numFmtId="0" fontId="21" fillId="5" borderId="2" xfId="0" applyFont="1" applyFill="1" applyBorder="1" applyAlignment="1">
      <alignment horizontal="center" vertical="center"/>
    </xf>
    <xf numFmtId="0" fontId="4" fillId="0" borderId="24" xfId="0" applyFont="1" applyBorder="1"/>
    <xf numFmtId="0" fontId="5" fillId="3" borderId="11" xfId="0" applyFont="1" applyFill="1" applyBorder="1"/>
    <xf numFmtId="168" fontId="4" fillId="0" borderId="2" xfId="0" applyNumberFormat="1" applyFont="1" applyBorder="1"/>
    <xf numFmtId="168" fontId="4" fillId="0" borderId="2" xfId="0" applyNumberFormat="1" applyFont="1" applyBorder="1" applyAlignment="1">
      <alignment horizontal="right"/>
    </xf>
    <xf numFmtId="168" fontId="4" fillId="4" borderId="2" xfId="0" applyNumberFormat="1" applyFont="1" applyFill="1" applyBorder="1"/>
    <xf numFmtId="0" fontId="5" fillId="0" borderId="8" xfId="0" applyFont="1" applyBorder="1" applyAlignment="1">
      <alignment horizontal="center" wrapText="1"/>
    </xf>
    <xf numFmtId="0" fontId="4" fillId="0" borderId="5" xfId="0" applyFont="1" applyBorder="1"/>
    <xf numFmtId="0" fontId="6" fillId="0" borderId="35" xfId="0" applyFont="1" applyBorder="1"/>
    <xf numFmtId="0" fontId="7" fillId="0" borderId="3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167" fontId="0" fillId="0" borderId="0" xfId="0" applyNumberFormat="1"/>
    <xf numFmtId="0" fontId="3" fillId="0" borderId="18" xfId="0" applyFont="1" applyBorder="1"/>
    <xf numFmtId="168" fontId="3" fillId="0" borderId="18" xfId="0" applyNumberFormat="1" applyFont="1" applyBorder="1" applyAlignment="1">
      <alignment horizontal="center"/>
    </xf>
    <xf numFmtId="10" fontId="3" fillId="0" borderId="18" xfId="3" applyNumberFormat="1" applyFont="1" applyBorder="1" applyAlignment="1">
      <alignment horizontal="center"/>
    </xf>
    <xf numFmtId="0" fontId="21" fillId="7" borderId="36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/>
    </xf>
    <xf numFmtId="10" fontId="3" fillId="0" borderId="17" xfId="3" applyNumberFormat="1" applyFont="1" applyBorder="1" applyAlignment="1">
      <alignment horizontal="center"/>
    </xf>
    <xf numFmtId="10" fontId="20" fillId="5" borderId="18" xfId="3" applyNumberFormat="1" applyFont="1" applyFill="1" applyBorder="1"/>
    <xf numFmtId="10" fontId="20" fillId="6" borderId="3" xfId="3" applyNumberFormat="1" applyFont="1" applyFill="1" applyBorder="1"/>
    <xf numFmtId="0" fontId="5" fillId="3" borderId="13" xfId="0" applyFont="1" applyFill="1" applyBorder="1"/>
    <xf numFmtId="0" fontId="5" fillId="3" borderId="27" xfId="0" applyFont="1" applyFill="1" applyBorder="1"/>
    <xf numFmtId="0" fontId="5" fillId="3" borderId="16" xfId="0" applyFont="1" applyFill="1" applyBorder="1"/>
    <xf numFmtId="0" fontId="14" fillId="3" borderId="28" xfId="0" applyFont="1" applyFill="1" applyBorder="1" applyAlignment="1">
      <alignment vertical="center"/>
    </xf>
    <xf numFmtId="167" fontId="3" fillId="5" borderId="2" xfId="0" applyNumberFormat="1" applyFont="1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167" fontId="8" fillId="5" borderId="2" xfId="0" applyNumberFormat="1" applyFont="1" applyFill="1" applyBorder="1" applyAlignment="1">
      <alignment horizontal="center" vertical="center"/>
    </xf>
    <xf numFmtId="167" fontId="17" fillId="5" borderId="2" xfId="0" applyNumberFormat="1" applyFont="1" applyFill="1" applyBorder="1" applyAlignment="1">
      <alignment horizontal="center" vertical="center"/>
    </xf>
    <xf numFmtId="10" fontId="4" fillId="5" borderId="17" xfId="0" applyNumberFormat="1" applyFont="1" applyFill="1" applyBorder="1" applyAlignment="1">
      <alignment horizontal="center" vertical="center"/>
    </xf>
    <xf numFmtId="167" fontId="23" fillId="3" borderId="4" xfId="0" applyNumberFormat="1" applyFont="1" applyFill="1" applyBorder="1"/>
    <xf numFmtId="167" fontId="4" fillId="0" borderId="22" xfId="0" applyNumberFormat="1" applyFont="1" applyBorder="1"/>
    <xf numFmtId="167" fontId="3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4" fontId="3" fillId="8" borderId="2" xfId="0" applyNumberFormat="1" applyFont="1" applyFill="1" applyBorder="1" applyAlignment="1">
      <alignment horizontal="center" vertical="center"/>
    </xf>
    <xf numFmtId="167" fontId="8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10" fontId="3" fillId="8" borderId="17" xfId="0" applyNumberFormat="1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/>
    </xf>
    <xf numFmtId="169" fontId="3" fillId="5" borderId="3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7" fontId="4" fillId="0" borderId="16" xfId="0" applyNumberFormat="1" applyFont="1" applyBorder="1"/>
    <xf numFmtId="167" fontId="7" fillId="0" borderId="0" xfId="0" applyNumberFormat="1" applyFont="1" applyAlignment="1">
      <alignment horizontal="center" vertical="center"/>
    </xf>
    <xf numFmtId="167" fontId="3" fillId="0" borderId="24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4" fillId="8" borderId="2" xfId="0" applyNumberFormat="1" applyFont="1" applyFill="1" applyBorder="1" applyAlignment="1">
      <alignment horizontal="center" vertical="center"/>
    </xf>
    <xf numFmtId="167" fontId="6" fillId="8" borderId="2" xfId="0" applyNumberFormat="1" applyFont="1" applyFill="1" applyBorder="1" applyAlignment="1">
      <alignment horizontal="center" vertical="center"/>
    </xf>
    <xf numFmtId="167" fontId="7" fillId="8" borderId="2" xfId="0" applyNumberFormat="1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9" fontId="20" fillId="6" borderId="3" xfId="0" applyNumberFormat="1" applyFont="1" applyFill="1" applyBorder="1"/>
    <xf numFmtId="10" fontId="20" fillId="6" borderId="18" xfId="0" applyNumberFormat="1" applyFont="1" applyFill="1" applyBorder="1"/>
    <xf numFmtId="0" fontId="4" fillId="8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7" fontId="3" fillId="0" borderId="0" xfId="0" applyNumberFormat="1" applyFont="1" applyBorder="1" applyAlignment="1">
      <alignment horizontal="left"/>
    </xf>
    <xf numFmtId="167" fontId="3" fillId="0" borderId="25" xfId="0" applyNumberFormat="1" applyFont="1" applyBorder="1" applyAlignment="1">
      <alignment horizontal="left"/>
    </xf>
    <xf numFmtId="167" fontId="3" fillId="0" borderId="31" xfId="0" applyNumberFormat="1" applyFont="1" applyBorder="1"/>
    <xf numFmtId="0" fontId="2" fillId="0" borderId="0" xfId="12" applyAlignment="1">
      <alignment vertical="center"/>
    </xf>
    <xf numFmtId="0" fontId="0" fillId="0" borderId="0" xfId="0" applyAlignment="1">
      <alignment wrapText="1"/>
    </xf>
    <xf numFmtId="0" fontId="5" fillId="4" borderId="16" xfId="0" applyFont="1" applyFill="1" applyBorder="1"/>
    <xf numFmtId="0" fontId="5" fillId="3" borderId="0" xfId="0" applyFont="1" applyFill="1" applyBorder="1"/>
    <xf numFmtId="0" fontId="5" fillId="4" borderId="0" xfId="0" applyFont="1" applyFill="1" applyBorder="1"/>
    <xf numFmtId="0" fontId="0" fillId="4" borderId="0" xfId="0" applyFill="1" applyBorder="1"/>
    <xf numFmtId="0" fontId="0" fillId="4" borderId="31" xfId="0" applyFill="1" applyBorder="1"/>
    <xf numFmtId="0" fontId="0" fillId="4" borderId="16" xfId="0" applyFill="1" applyBorder="1"/>
    <xf numFmtId="0" fontId="0" fillId="4" borderId="32" xfId="0" applyFill="1" applyBorder="1"/>
    <xf numFmtId="0" fontId="5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15" fillId="0" borderId="34" xfId="0" applyNumberFormat="1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4" fillId="0" borderId="33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31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3" borderId="32" xfId="0" applyFont="1" applyFill="1" applyBorder="1" applyAlignment="1">
      <alignment horizontal="left"/>
    </xf>
    <xf numFmtId="4" fontId="0" fillId="0" borderId="0" xfId="0" applyNumberFormat="1"/>
    <xf numFmtId="0" fontId="26" fillId="10" borderId="4" xfId="13" applyFont="1" applyFill="1" applyBorder="1" applyAlignment="1">
      <alignment horizontal="center" vertical="center"/>
    </xf>
    <xf numFmtId="0" fontId="26" fillId="10" borderId="11" xfId="13" applyFont="1" applyFill="1" applyBorder="1" applyAlignment="1">
      <alignment horizontal="center" vertical="center"/>
    </xf>
    <xf numFmtId="0" fontId="26" fillId="10" borderId="12" xfId="13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4" borderId="26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</cellXfs>
  <cellStyles count="14">
    <cellStyle name="=C:\WINNT\SYSTEM32\COMMAND.COM" xfId="13" xr:uid="{D2E67044-6E81-43FD-8402-C42CD24B941F}"/>
    <cellStyle name="=C:\WINNT\SYSTEM32\COMMAND.COM 2" xfId="12" xr:uid="{B96AA7C4-CE3F-487F-8965-106B1219CF2D}"/>
    <cellStyle name="Bueno" xfId="1" xr:uid="{00000000-0005-0000-0000-000000000000}"/>
    <cellStyle name="Encabezado 1" xfId="2" xr:uid="{00000000-0005-0000-0000-000001000000}"/>
    <cellStyle name="Millares 2" xfId="10" xr:uid="{00000000-0005-0000-0000-000004000000}"/>
    <cellStyle name="Millares 3" xfId="8" xr:uid="{00000000-0005-0000-0000-000005000000}"/>
    <cellStyle name="Moneda" xfId="4" builtinId="4"/>
    <cellStyle name="Moneda 2" xfId="6" xr:uid="{00000000-0005-0000-0000-000007000000}"/>
    <cellStyle name="Moneda 3" xfId="9" xr:uid="{00000000-0005-0000-0000-000008000000}"/>
    <cellStyle name="Normal" xfId="0" builtinId="0"/>
    <cellStyle name="Normal 2" xfId="11" xr:uid="{00000000-0005-0000-0000-00000A000000}"/>
    <cellStyle name="Normal 3" xfId="7" xr:uid="{00000000-0005-0000-0000-00000B000000}"/>
    <cellStyle name="Porcentaje" xfId="3" builtinId="5"/>
    <cellStyle name="Porcentaje 2" xfId="5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4995352094684"/>
          <c:y val="5.7630922567778145E-2"/>
          <c:w val="0.88131011042573393"/>
          <c:h val="0.9084168042306032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90"/>
              </a:solidFill>
              <a:ln w="31750">
                <a:solidFill>
                  <a:srgbClr val="000090"/>
                </a:solidFill>
                <a:prstDash val="solid"/>
              </a:ln>
            </c:spPr>
          </c:marker>
          <c:cat>
            <c:numRef>
              <c:f>'[1]PLAN DE TRAB. Y CURVA DE IN '!$F$30:$K$30</c:f>
              <c:numCache>
                <c:formatCode>General</c:formatCode>
                <c:ptCount val="6"/>
              </c:numCache>
            </c:numRef>
          </c:cat>
          <c:val>
            <c:numRef>
              <c:f>'[1]PLAN DE TRAB. Y CURVA DE IN '!$F$29:$K$29</c:f>
              <c:numCache>
                <c:formatCode>General</c:formatCode>
                <c:ptCount val="6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avance fisico</c:v>
                </c15:tx>
              </c15:filteredSeriesTitle>
            </c:ext>
            <c:ext xmlns:c16="http://schemas.microsoft.com/office/drawing/2014/chart" uri="{C3380CC4-5D6E-409C-BE32-E72D297353CC}">
              <c16:uniqueId val="{00000000-8F40-4A25-890A-856183F5A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528"/>
        <c:axId val="87012480"/>
      </c:lineChart>
      <c:catAx>
        <c:axId val="8256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AR"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8701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0124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Avance</a:t>
                </a:r>
                <a:r>
                  <a:rPr lang="es-AR" baseline="0"/>
                  <a:t>  Fisico</a:t>
                </a:r>
                <a:endParaRPr lang="es-AR"/>
              </a:p>
            </c:rich>
          </c:tx>
          <c:overlay val="0"/>
        </c:title>
        <c:numFmt formatCode="0.00%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AR"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82566528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0.75000000000001465" l="0.70000000000000062" r="0.70000000000000062" t="0.75000000000001465" header="0" footer="0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0</xdr:row>
      <xdr:rowOff>0</xdr:rowOff>
    </xdr:from>
    <xdr:to>
      <xdr:col>16</xdr:col>
      <xdr:colOff>9525</xdr:colOff>
      <xdr:row>8</xdr:row>
      <xdr:rowOff>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CB8A8071-EAAC-4B3D-BF41-A948E05910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0025" y="0"/>
          <a:ext cx="7524750" cy="16383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207065</xdr:colOff>
      <xdr:row>0</xdr:row>
      <xdr:rowOff>0</xdr:rowOff>
    </xdr:from>
    <xdr:to>
      <xdr:col>13</xdr:col>
      <xdr:colOff>422416</xdr:colOff>
      <xdr:row>3</xdr:row>
      <xdr:rowOff>132521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FCE05BC3-1B3B-4F4B-B130-8827AFD719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05869" y="0"/>
          <a:ext cx="3776873" cy="6294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380999</xdr:colOff>
      <xdr:row>34</xdr:row>
      <xdr:rowOff>165652</xdr:rowOff>
    </xdr:from>
    <xdr:to>
      <xdr:col>13</xdr:col>
      <xdr:colOff>695739</xdr:colOff>
      <xdr:row>59</xdr:row>
      <xdr:rowOff>114732</xdr:rowOff>
    </xdr:to>
    <xdr:graphicFrame macro="">
      <xdr:nvGraphicFramePr>
        <xdr:cNvPr id="2" name="Chart 229">
          <a:extLst>
            <a:ext uri="{FF2B5EF4-FFF2-40B4-BE49-F238E27FC236}">
              <a16:creationId xmlns:a16="http://schemas.microsoft.com/office/drawing/2014/main" id="{CC3EA659-6AE8-4A73-933A-89F5BAC4F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bastian\Desktop\PULPO%20OP\Acceso%20a%20Parque%20Lineal\Acceso%20a%20Parque%20Lineal%20VACIO%20f.xlsx" TargetMode="External"/><Relationship Id="rId1" Type="http://schemas.openxmlformats.org/officeDocument/2006/relationships/externalLinkPath" Target="/Users/sebastian/Desktop/PULPO%20OP/Acceso%20a%20Parque%20Lineal/Acceso%20a%20Parque%20Lineal%20VACIO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"/>
      <sheetName val="ANALISIS DE COSTO"/>
      <sheetName val="PLAN DE TRAB. Y CURVA DE IN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Q40"/>
  <sheetViews>
    <sheetView tabSelected="1" zoomScale="110" zoomScaleNormal="110" workbookViewId="0">
      <selection activeCell="B9" sqref="B9:P9"/>
    </sheetView>
  </sheetViews>
  <sheetFormatPr baseColWidth="10" defaultColWidth="10.7109375" defaultRowHeight="12.75" x14ac:dyDescent="0.2"/>
  <cols>
    <col min="1" max="1" width="3.7109375" customWidth="1"/>
    <col min="2" max="2" width="4.5703125" customWidth="1"/>
    <col min="3" max="3" width="43" customWidth="1"/>
    <col min="4" max="4" width="4" bestFit="1" customWidth="1"/>
    <col min="5" max="5" width="9.5703125" customWidth="1"/>
    <col min="6" max="6" width="14.85546875" customWidth="1"/>
    <col min="7" max="7" width="18.28515625" customWidth="1"/>
    <col min="8" max="8" width="12.140625" bestFit="1" customWidth="1"/>
    <col min="9" max="9" width="18.5703125" customWidth="1"/>
    <col min="10" max="10" width="12.140625" customWidth="1"/>
    <col min="11" max="11" width="18.140625" bestFit="1" customWidth="1"/>
    <col min="12" max="12" width="15.5703125" customWidth="1"/>
    <col min="13" max="13" width="15.5703125" hidden="1" customWidth="1"/>
    <col min="14" max="14" width="22" customWidth="1"/>
    <col min="15" max="15" width="19.85546875" customWidth="1"/>
    <col min="16" max="16" width="13.5703125" customWidth="1"/>
    <col min="17" max="17" width="15.42578125" bestFit="1" customWidth="1"/>
  </cols>
  <sheetData>
    <row r="8" spans="1:16" ht="39.75" customHeight="1" thickBot="1" x14ac:dyDescent="0.25"/>
    <row r="9" spans="1:16" ht="24" customHeight="1" x14ac:dyDescent="0.2">
      <c r="B9" s="148" t="s">
        <v>56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50"/>
    </row>
    <row r="10" spans="1:16" x14ac:dyDescent="0.2">
      <c r="B10" s="151" t="s">
        <v>36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3"/>
    </row>
    <row r="11" spans="1:16" x14ac:dyDescent="0.2">
      <c r="B11" s="151" t="s">
        <v>37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3"/>
    </row>
    <row r="12" spans="1:16" ht="13.5" thickBot="1" x14ac:dyDescent="0.25">
      <c r="B12" s="154" t="s">
        <v>38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6"/>
    </row>
    <row r="13" spans="1:16" ht="13.5" thickBot="1" x14ac:dyDescent="0.25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</row>
    <row r="14" spans="1:16" ht="15" customHeight="1" thickBot="1" x14ac:dyDescent="0.25">
      <c r="B14" s="135" t="s">
        <v>39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7"/>
    </row>
    <row r="15" spans="1:16" ht="13.5" thickBot="1" x14ac:dyDescent="0.25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</row>
    <row r="16" spans="1:16" ht="21" customHeight="1" x14ac:dyDescent="0.2">
      <c r="B16" s="139" t="s">
        <v>0</v>
      </c>
      <c r="C16" s="141" t="s">
        <v>13</v>
      </c>
      <c r="D16" s="131" t="s">
        <v>1</v>
      </c>
      <c r="E16" s="143" t="s">
        <v>14</v>
      </c>
      <c r="F16" s="145" t="s">
        <v>8</v>
      </c>
      <c r="G16" s="145"/>
      <c r="H16" s="145" t="s">
        <v>9</v>
      </c>
      <c r="I16" s="145"/>
      <c r="J16" s="145" t="s">
        <v>25</v>
      </c>
      <c r="K16" s="145"/>
      <c r="L16" s="146" t="s">
        <v>52</v>
      </c>
      <c r="M16" s="112" t="s">
        <v>27</v>
      </c>
      <c r="N16" s="131" t="s">
        <v>4</v>
      </c>
      <c r="O16" s="131" t="s">
        <v>5</v>
      </c>
      <c r="P16" s="133" t="s">
        <v>2</v>
      </c>
    </row>
    <row r="17" spans="1:17" ht="18" customHeight="1" x14ac:dyDescent="0.2">
      <c r="B17" s="140"/>
      <c r="C17" s="142"/>
      <c r="D17" s="132"/>
      <c r="E17" s="144"/>
      <c r="F17" s="106" t="s">
        <v>10</v>
      </c>
      <c r="G17" s="107" t="s">
        <v>11</v>
      </c>
      <c r="H17" s="106" t="s">
        <v>12</v>
      </c>
      <c r="I17" s="108" t="s">
        <v>11</v>
      </c>
      <c r="J17" s="106" t="s">
        <v>12</v>
      </c>
      <c r="K17" s="108" t="s">
        <v>11</v>
      </c>
      <c r="L17" s="147"/>
      <c r="M17" s="106" t="s">
        <v>12</v>
      </c>
      <c r="N17" s="132"/>
      <c r="O17" s="132"/>
      <c r="P17" s="134"/>
    </row>
    <row r="18" spans="1:17" s="35" customFormat="1" ht="24.95" customHeight="1" x14ac:dyDescent="0.2">
      <c r="B18" s="113">
        <v>1</v>
      </c>
      <c r="C18" s="116" t="s">
        <v>40</v>
      </c>
      <c r="D18" s="90"/>
      <c r="E18" s="109"/>
      <c r="F18" s="110"/>
      <c r="G18" s="89"/>
      <c r="H18" s="111"/>
      <c r="I18" s="89"/>
      <c r="J18" s="89"/>
      <c r="K18" s="89"/>
      <c r="L18" s="111"/>
      <c r="M18" s="111"/>
      <c r="N18" s="89"/>
      <c r="O18" s="93">
        <f>N19</f>
        <v>0</v>
      </c>
      <c r="P18" s="94" t="e">
        <f>+O18/$O$25</f>
        <v>#DIV/0!</v>
      </c>
    </row>
    <row r="19" spans="1:17" ht="24.95" customHeight="1" x14ac:dyDescent="0.2">
      <c r="B19" s="80" t="s">
        <v>3</v>
      </c>
      <c r="C19" s="81" t="s">
        <v>41</v>
      </c>
      <c r="D19" s="82" t="s">
        <v>1</v>
      </c>
      <c r="E19" s="83">
        <v>1</v>
      </c>
      <c r="F19" s="79"/>
      <c r="G19" s="79"/>
      <c r="H19" s="79"/>
      <c r="I19" s="79"/>
      <c r="J19" s="85"/>
      <c r="K19" s="79"/>
      <c r="L19" s="79"/>
      <c r="M19" s="84"/>
      <c r="N19" s="79"/>
      <c r="O19" s="79"/>
      <c r="P19" s="86"/>
    </row>
    <row r="20" spans="1:17" s="35" customFormat="1" ht="24.95" customHeight="1" x14ac:dyDescent="0.2">
      <c r="A20" s="117" t="s">
        <v>18</v>
      </c>
      <c r="B20" s="113">
        <v>2</v>
      </c>
      <c r="C20" s="116" t="s">
        <v>42</v>
      </c>
      <c r="D20" s="90"/>
      <c r="E20" s="91" t="s">
        <v>18</v>
      </c>
      <c r="F20" s="89"/>
      <c r="G20" s="89"/>
      <c r="H20" s="89"/>
      <c r="I20" s="89"/>
      <c r="J20" s="89"/>
      <c r="K20" s="89"/>
      <c r="L20" s="89"/>
      <c r="M20" s="92"/>
      <c r="N20" s="89"/>
      <c r="O20" s="93"/>
      <c r="P20" s="94"/>
    </row>
    <row r="21" spans="1:17" ht="24.95" customHeight="1" x14ac:dyDescent="0.2">
      <c r="B21" s="96">
        <v>2.1</v>
      </c>
      <c r="C21" s="81" t="s">
        <v>54</v>
      </c>
      <c r="D21" s="82" t="s">
        <v>26</v>
      </c>
      <c r="E21" s="83">
        <v>480</v>
      </c>
      <c r="F21" s="79"/>
      <c r="G21" s="79"/>
      <c r="H21" s="79"/>
      <c r="I21" s="79"/>
      <c r="J21" s="85"/>
      <c r="K21" s="79"/>
      <c r="L21" s="79"/>
      <c r="M21" s="84"/>
      <c r="N21" s="79"/>
      <c r="O21" s="79"/>
      <c r="P21" s="86"/>
    </row>
    <row r="22" spans="1:17" s="35" customFormat="1" ht="24.95" customHeight="1" x14ac:dyDescent="0.2">
      <c r="B22" s="113">
        <v>5</v>
      </c>
      <c r="C22" s="116" t="s">
        <v>53</v>
      </c>
      <c r="D22" s="90"/>
      <c r="E22" s="91"/>
      <c r="F22" s="93"/>
      <c r="G22" s="89"/>
      <c r="H22" s="89"/>
      <c r="I22" s="89"/>
      <c r="J22" s="89"/>
      <c r="K22" s="89"/>
      <c r="L22" s="89"/>
      <c r="M22" s="92"/>
      <c r="N22" s="89"/>
      <c r="O22" s="93"/>
      <c r="P22" s="94"/>
    </row>
    <row r="23" spans="1:17" ht="24.95" customHeight="1" x14ac:dyDescent="0.2">
      <c r="B23" s="80">
        <v>5.0999999999999996</v>
      </c>
      <c r="C23" s="81" t="s">
        <v>55</v>
      </c>
      <c r="D23" s="82" t="s">
        <v>1</v>
      </c>
      <c r="E23" s="83">
        <v>1</v>
      </c>
      <c r="F23" s="79"/>
      <c r="G23" s="79"/>
      <c r="H23" s="79"/>
      <c r="I23" s="79"/>
      <c r="J23" s="85"/>
      <c r="K23" s="79"/>
      <c r="L23" s="79"/>
      <c r="M23" s="84"/>
      <c r="N23" s="79"/>
      <c r="O23" s="79"/>
      <c r="P23" s="86"/>
    </row>
    <row r="24" spans="1:17" ht="20.100000000000001" customHeight="1" thickBot="1" x14ac:dyDescent="0.25">
      <c r="B24" s="97"/>
      <c r="C24" s="47" t="s">
        <v>18</v>
      </c>
      <c r="D24" s="98" t="s">
        <v>18</v>
      </c>
      <c r="E24" s="99"/>
      <c r="F24" s="99"/>
      <c r="G24" s="100"/>
      <c r="H24" s="101"/>
      <c r="I24" s="102"/>
      <c r="J24" s="103"/>
      <c r="K24" s="100"/>
      <c r="L24" s="101"/>
      <c r="M24" s="101"/>
      <c r="N24" s="103"/>
      <c r="O24" s="104"/>
      <c r="P24" s="105"/>
    </row>
    <row r="25" spans="1:17" ht="13.5" thickBot="1" x14ac:dyDescent="0.25">
      <c r="B25" s="57"/>
      <c r="C25" s="58" t="s">
        <v>33</v>
      </c>
      <c r="D25" s="52"/>
      <c r="E25" s="58"/>
      <c r="F25" s="59"/>
      <c r="G25" s="26">
        <f>SUM(G19:G23)</f>
        <v>0</v>
      </c>
      <c r="H25" s="60"/>
      <c r="I25" s="26">
        <f>SUM(I19:I23)</f>
        <v>0</v>
      </c>
      <c r="J25" s="60"/>
      <c r="K25" s="26">
        <f>SUM(K19:K23)</f>
        <v>0</v>
      </c>
      <c r="L25" s="61"/>
      <c r="M25" s="62"/>
      <c r="N25" s="63"/>
      <c r="O25" s="26">
        <f>SUM(O18:O23)</f>
        <v>0</v>
      </c>
      <c r="P25" s="4"/>
      <c r="Q25" s="64"/>
    </row>
    <row r="26" spans="1:17" x14ac:dyDescent="0.2">
      <c r="B26" s="5"/>
      <c r="C26" s="1" t="s">
        <v>20</v>
      </c>
      <c r="D26" s="1"/>
      <c r="E26" s="1"/>
      <c r="F26" s="19" t="s">
        <v>18</v>
      </c>
      <c r="G26" s="27"/>
      <c r="H26" s="27"/>
      <c r="I26" s="27"/>
      <c r="J26" s="27"/>
      <c r="K26" s="27"/>
      <c r="L26" s="19"/>
      <c r="M26" s="19"/>
      <c r="N26" s="11">
        <v>0.1</v>
      </c>
      <c r="O26" s="29">
        <f>O25*0.05</f>
        <v>0</v>
      </c>
      <c r="P26" s="12"/>
      <c r="Q26" s="64"/>
    </row>
    <row r="27" spans="1:17" ht="13.5" thickBot="1" x14ac:dyDescent="0.25">
      <c r="B27" s="5"/>
      <c r="C27" s="1" t="s">
        <v>58</v>
      </c>
      <c r="D27" s="1"/>
      <c r="E27" s="1"/>
      <c r="F27" s="19"/>
      <c r="G27" s="119"/>
      <c r="H27" s="120"/>
      <c r="I27" s="119"/>
      <c r="J27" s="120"/>
      <c r="K27" s="119"/>
      <c r="L27" s="19"/>
      <c r="M27" s="19"/>
      <c r="N27" s="11">
        <v>0.1</v>
      </c>
      <c r="O27" s="121"/>
      <c r="P27" s="12"/>
      <c r="Q27" s="64"/>
    </row>
    <row r="28" spans="1:17" ht="13.5" thickBot="1" x14ac:dyDescent="0.25">
      <c r="B28" s="5"/>
      <c r="C28" s="118" t="s">
        <v>6</v>
      </c>
      <c r="D28" s="2"/>
      <c r="E28" s="2" t="s">
        <v>18</v>
      </c>
      <c r="F28" s="20"/>
      <c r="G28" s="28"/>
      <c r="H28" s="20"/>
      <c r="I28" s="28"/>
      <c r="J28" s="2"/>
      <c r="K28" s="28"/>
      <c r="L28" s="20"/>
      <c r="M28" s="20"/>
      <c r="N28" s="30"/>
      <c r="O28" s="26">
        <f>SUM(O25:O26)</f>
        <v>0</v>
      </c>
      <c r="P28" s="13"/>
      <c r="Q28" s="64"/>
    </row>
    <row r="29" spans="1:17" ht="13.5" thickBot="1" x14ac:dyDescent="0.25">
      <c r="B29" s="6"/>
      <c r="C29" s="3" t="s">
        <v>57</v>
      </c>
      <c r="D29" s="3"/>
      <c r="E29" s="3"/>
      <c r="F29" s="21"/>
      <c r="G29" s="31"/>
      <c r="H29" s="31"/>
      <c r="I29" s="31"/>
      <c r="J29" s="31"/>
      <c r="K29" s="31"/>
      <c r="L29" s="21"/>
      <c r="M29" s="21"/>
      <c r="N29" s="14">
        <v>0.21</v>
      </c>
      <c r="O29" s="88">
        <f>(G25+I25+K25)*0.21</f>
        <v>0</v>
      </c>
      <c r="P29" s="12"/>
      <c r="Q29" s="64"/>
    </row>
    <row r="30" spans="1:17" ht="13.5" thickBot="1" x14ac:dyDescent="0.25">
      <c r="B30" s="18"/>
      <c r="C30" s="15"/>
      <c r="D30" s="15"/>
      <c r="E30" s="15"/>
      <c r="F30" s="22"/>
      <c r="G30" s="24"/>
      <c r="H30" s="22"/>
      <c r="I30" s="15"/>
      <c r="J30" s="15"/>
      <c r="K30" s="15"/>
      <c r="L30" s="22"/>
      <c r="M30" s="22"/>
      <c r="N30" s="16"/>
      <c r="O30" s="17"/>
      <c r="P30" s="12"/>
    </row>
    <row r="31" spans="1:17" ht="28.5" customHeight="1" thickBot="1" x14ac:dyDescent="0.3">
      <c r="B31" s="9"/>
      <c r="C31" s="53" t="s">
        <v>48</v>
      </c>
      <c r="D31" s="7"/>
      <c r="E31" s="7"/>
      <c r="F31" s="23"/>
      <c r="G31" s="25"/>
      <c r="H31" s="23"/>
      <c r="I31" s="7"/>
      <c r="J31" s="7"/>
      <c r="K31" s="7"/>
      <c r="L31" s="23"/>
      <c r="M31" s="23"/>
      <c r="N31" s="8"/>
      <c r="O31" s="87">
        <f>SUM(O28:O29)</f>
        <v>0</v>
      </c>
      <c r="P31" s="10"/>
    </row>
    <row r="35" spans="3:15" x14ac:dyDescent="0.2">
      <c r="O35" s="64"/>
    </row>
    <row r="36" spans="3:15" x14ac:dyDescent="0.2">
      <c r="I36" t="s">
        <v>47</v>
      </c>
    </row>
    <row r="40" spans="3:15" x14ac:dyDescent="0.2">
      <c r="C40" t="s">
        <v>34</v>
      </c>
    </row>
  </sheetData>
  <mergeCells count="18">
    <mergeCell ref="B9:P9"/>
    <mergeCell ref="B10:P10"/>
    <mergeCell ref="B11:P11"/>
    <mergeCell ref="B12:P12"/>
    <mergeCell ref="A13:P13"/>
    <mergeCell ref="N16:N17"/>
    <mergeCell ref="O16:O17"/>
    <mergeCell ref="P16:P17"/>
    <mergeCell ref="B14:P14"/>
    <mergeCell ref="B15:P15"/>
    <mergeCell ref="B16:B17"/>
    <mergeCell ref="C16:C17"/>
    <mergeCell ref="D16:D17"/>
    <mergeCell ref="E16:E17"/>
    <mergeCell ref="F16:G16"/>
    <mergeCell ref="H16:I16"/>
    <mergeCell ref="J16:K16"/>
    <mergeCell ref="L16:L17"/>
  </mergeCells>
  <pageMargins left="0.48" right="0.23622047244094491" top="1.01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N36"/>
  <sheetViews>
    <sheetView topLeftCell="A12" zoomScale="115" zoomScaleNormal="115" workbookViewId="0">
      <selection activeCell="O15" sqref="O15"/>
    </sheetView>
  </sheetViews>
  <sheetFormatPr baseColWidth="10" defaultColWidth="10.7109375" defaultRowHeight="12.75" x14ac:dyDescent="0.2"/>
  <cols>
    <col min="1" max="1" width="5.7109375" customWidth="1"/>
    <col min="2" max="2" width="33.85546875" bestFit="1" customWidth="1"/>
    <col min="3" max="3" width="15.5703125" customWidth="1"/>
    <col min="4" max="4" width="6.7109375" customWidth="1"/>
    <col min="5" max="5" width="3.7109375" customWidth="1"/>
    <col min="6" max="7" width="12.7109375" customWidth="1"/>
    <col min="8" max="8" width="14" customWidth="1"/>
  </cols>
  <sheetData>
    <row r="4" spans="1:14" ht="13.5" thickBot="1" x14ac:dyDescent="0.25"/>
    <row r="5" spans="1:14" ht="35.25" customHeight="1" x14ac:dyDescent="0.2">
      <c r="A5" s="78"/>
      <c r="B5" s="161" t="s">
        <v>56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2"/>
    </row>
    <row r="6" spans="1:14" x14ac:dyDescent="0.2">
      <c r="A6" s="75"/>
      <c r="B6" s="125" t="s">
        <v>36</v>
      </c>
      <c r="C6" s="125"/>
      <c r="D6" s="125"/>
      <c r="E6" s="125"/>
      <c r="F6" s="125"/>
      <c r="G6" s="125"/>
      <c r="H6" s="126"/>
      <c r="I6" s="127"/>
      <c r="J6" s="127"/>
      <c r="K6" s="127"/>
      <c r="L6" s="127"/>
      <c r="M6" s="127"/>
      <c r="N6" s="128"/>
    </row>
    <row r="7" spans="1:14" x14ac:dyDescent="0.2">
      <c r="A7" s="75"/>
      <c r="B7" s="125" t="s">
        <v>37</v>
      </c>
      <c r="C7" s="125"/>
      <c r="D7" s="125"/>
      <c r="E7" s="125"/>
      <c r="F7" s="125"/>
      <c r="G7" s="125"/>
      <c r="H7" s="126"/>
      <c r="I7" s="127"/>
      <c r="J7" s="127"/>
      <c r="K7" s="127"/>
      <c r="L7" s="127"/>
      <c r="M7" s="127"/>
      <c r="N7" s="128"/>
    </row>
    <row r="8" spans="1:14" ht="13.5" thickBot="1" x14ac:dyDescent="0.25">
      <c r="A8" s="76"/>
      <c r="B8" s="77" t="s">
        <v>38</v>
      </c>
      <c r="C8" s="77"/>
      <c r="D8" s="77"/>
      <c r="E8" s="77"/>
      <c r="F8" s="77"/>
      <c r="G8" s="77"/>
      <c r="H8" s="124"/>
      <c r="I8" s="129"/>
      <c r="J8" s="129"/>
      <c r="K8" s="129"/>
      <c r="L8" s="129"/>
      <c r="M8" s="129"/>
      <c r="N8" s="130"/>
    </row>
    <row r="9" spans="1:14" ht="7.5" customHeight="1" thickBot="1" x14ac:dyDescent="0.25"/>
    <row r="10" spans="1:14" ht="12" customHeight="1" thickBot="1" x14ac:dyDescent="0.25">
      <c r="A10" s="169"/>
      <c r="B10" s="170"/>
      <c r="C10" s="170"/>
      <c r="D10" s="170"/>
      <c r="E10" s="170"/>
      <c r="F10" s="170"/>
      <c r="G10" s="170"/>
      <c r="H10" s="170"/>
    </row>
    <row r="11" spans="1:14" ht="8.25" customHeight="1" thickBot="1" x14ac:dyDescent="0.25"/>
    <row r="12" spans="1:14" s="35" customFormat="1" ht="24.95" customHeight="1" x14ac:dyDescent="0.2">
      <c r="A12" s="68" t="s">
        <v>15</v>
      </c>
      <c r="B12" s="69" t="s">
        <v>16</v>
      </c>
      <c r="C12" s="69" t="s">
        <v>17</v>
      </c>
      <c r="D12" s="70" t="s">
        <v>32</v>
      </c>
      <c r="E12" s="33"/>
      <c r="F12" s="68" t="s">
        <v>29</v>
      </c>
      <c r="G12" s="69" t="s">
        <v>30</v>
      </c>
      <c r="H12" s="69" t="s">
        <v>31</v>
      </c>
    </row>
    <row r="13" spans="1:14" s="35" customFormat="1" ht="12.75" customHeight="1" x14ac:dyDescent="0.2">
      <c r="A13" s="71">
        <v>1</v>
      </c>
      <c r="B13" s="50" t="s">
        <v>41</v>
      </c>
      <c r="C13" s="43"/>
      <c r="D13" s="72"/>
      <c r="E13" s="33"/>
      <c r="F13" s="74"/>
      <c r="G13" s="51"/>
      <c r="H13" s="51"/>
    </row>
    <row r="14" spans="1:14" s="35" customFormat="1" ht="12.75" customHeight="1" x14ac:dyDescent="0.2">
      <c r="A14" s="71"/>
      <c r="B14" s="50" t="s">
        <v>50</v>
      </c>
      <c r="C14" s="43"/>
      <c r="D14" s="72"/>
      <c r="E14" s="33"/>
      <c r="F14" s="74"/>
      <c r="G14" s="51"/>
      <c r="H14" s="51"/>
    </row>
    <row r="15" spans="1:14" ht="12.75" customHeight="1" x14ac:dyDescent="0.2">
      <c r="A15" s="71">
        <v>2</v>
      </c>
      <c r="B15" s="50" t="s">
        <v>49</v>
      </c>
      <c r="C15" s="43"/>
      <c r="D15" s="72"/>
      <c r="F15" s="74"/>
      <c r="G15" s="40"/>
      <c r="H15" s="34"/>
    </row>
    <row r="16" spans="1:14" ht="36" x14ac:dyDescent="0.2">
      <c r="A16" s="71">
        <v>4</v>
      </c>
      <c r="B16" s="37" t="s">
        <v>28</v>
      </c>
      <c r="C16" s="43"/>
      <c r="D16" s="72"/>
      <c r="F16" s="114"/>
      <c r="G16" s="40"/>
      <c r="H16" s="40"/>
    </row>
    <row r="17" spans="1:11" x14ac:dyDescent="0.2">
      <c r="A17" s="95">
        <v>5</v>
      </c>
      <c r="B17" s="65" t="s">
        <v>51</v>
      </c>
      <c r="C17" s="66"/>
      <c r="D17" s="67"/>
      <c r="F17" s="115"/>
      <c r="G17" s="73"/>
      <c r="H17" s="73"/>
      <c r="K17" s="123"/>
    </row>
    <row r="18" spans="1:11" x14ac:dyDescent="0.2">
      <c r="A18" s="42" t="s">
        <v>18</v>
      </c>
      <c r="B18" s="42"/>
      <c r="C18" s="44"/>
      <c r="D18" s="45"/>
      <c r="F18" s="34"/>
      <c r="G18" s="34"/>
      <c r="H18" s="34"/>
      <c r="K18" s="123"/>
    </row>
    <row r="19" spans="1:11" x14ac:dyDescent="0.2">
      <c r="A19" s="42"/>
      <c r="B19" s="46" t="s">
        <v>23</v>
      </c>
      <c r="C19" s="56"/>
      <c r="D19" s="45"/>
      <c r="F19" s="36"/>
      <c r="G19" s="34"/>
      <c r="H19" s="34"/>
    </row>
    <row r="20" spans="1:11" x14ac:dyDescent="0.2">
      <c r="A20" s="42"/>
      <c r="B20" s="42" t="s">
        <v>19</v>
      </c>
      <c r="C20" s="55"/>
      <c r="D20" s="45"/>
      <c r="F20" s="34"/>
      <c r="G20" s="34"/>
      <c r="H20" s="34"/>
    </row>
    <row r="21" spans="1:11" x14ac:dyDescent="0.2">
      <c r="A21" s="42"/>
      <c r="B21" s="42" t="s">
        <v>20</v>
      </c>
      <c r="C21" s="44"/>
      <c r="D21" s="45"/>
      <c r="F21" s="34"/>
      <c r="G21" s="34"/>
      <c r="H21" s="34"/>
    </row>
    <row r="22" spans="1:11" x14ac:dyDescent="0.2">
      <c r="A22" s="42"/>
      <c r="B22" s="42" t="s">
        <v>22</v>
      </c>
      <c r="C22" s="54"/>
      <c r="D22" s="45"/>
      <c r="F22" s="34"/>
      <c r="G22" s="34"/>
      <c r="H22" s="34"/>
    </row>
    <row r="23" spans="1:11" x14ac:dyDescent="0.2">
      <c r="A23" s="42"/>
      <c r="B23" s="42" t="s">
        <v>21</v>
      </c>
      <c r="C23" s="44"/>
      <c r="D23" s="45"/>
      <c r="F23" s="32"/>
      <c r="G23" s="32"/>
      <c r="H23" s="32"/>
    </row>
    <row r="24" spans="1:11" x14ac:dyDescent="0.2">
      <c r="A24" s="42"/>
      <c r="B24" s="46" t="s">
        <v>7</v>
      </c>
      <c r="C24" s="56"/>
      <c r="D24" s="45"/>
      <c r="F24" s="32"/>
      <c r="G24" s="32"/>
      <c r="H24" s="32"/>
    </row>
    <row r="25" spans="1:11" x14ac:dyDescent="0.2">
      <c r="A25" s="47"/>
      <c r="B25" s="47"/>
      <c r="C25" s="48"/>
      <c r="D25" s="49"/>
    </row>
    <row r="26" spans="1:11" x14ac:dyDescent="0.2">
      <c r="A26" s="171" t="s">
        <v>46</v>
      </c>
      <c r="B26" s="172"/>
      <c r="C26" s="172"/>
      <c r="D26" s="173"/>
      <c r="F26" s="38"/>
      <c r="G26" s="38"/>
      <c r="H26" s="38"/>
    </row>
    <row r="27" spans="1:11" x14ac:dyDescent="0.2">
      <c r="A27" s="171" t="s">
        <v>35</v>
      </c>
      <c r="B27" s="172"/>
      <c r="C27" s="172"/>
      <c r="D27" s="173"/>
      <c r="F27" s="38"/>
      <c r="G27" s="38"/>
      <c r="H27" s="38"/>
    </row>
    <row r="28" spans="1:11" x14ac:dyDescent="0.2">
      <c r="A28" s="171" t="s">
        <v>24</v>
      </c>
      <c r="B28" s="172"/>
      <c r="C28" s="172"/>
      <c r="D28" s="173"/>
      <c r="F28" s="38"/>
      <c r="G28" s="38"/>
      <c r="H28" s="38"/>
    </row>
    <row r="29" spans="1:11" x14ac:dyDescent="0.2">
      <c r="A29" s="47"/>
      <c r="B29" s="47"/>
      <c r="C29" s="47"/>
      <c r="D29" s="47"/>
      <c r="F29" s="39"/>
      <c r="G29" s="39"/>
      <c r="H29" s="39"/>
    </row>
    <row r="30" spans="1:11" x14ac:dyDescent="0.2">
      <c r="A30" s="174" t="s">
        <v>43</v>
      </c>
      <c r="B30" s="175"/>
      <c r="C30" s="175"/>
      <c r="D30" s="176"/>
      <c r="F30" s="41">
        <f>+(F26*C24)</f>
        <v>0</v>
      </c>
      <c r="G30" s="41">
        <f>+(G26*C24)</f>
        <v>0</v>
      </c>
      <c r="H30" s="41">
        <f>+(H26*C24)</f>
        <v>0</v>
      </c>
    </row>
    <row r="31" spans="1:11" x14ac:dyDescent="0.2">
      <c r="A31" s="163" t="s">
        <v>44</v>
      </c>
      <c r="B31" s="164"/>
      <c r="C31" s="164"/>
      <c r="D31" s="165"/>
      <c r="F31" s="41">
        <f>+(F27*C24)</f>
        <v>0</v>
      </c>
      <c r="G31" s="41">
        <f>+(G27*C24)</f>
        <v>0</v>
      </c>
      <c r="H31" s="41">
        <f>+(H27*C24)</f>
        <v>0</v>
      </c>
    </row>
    <row r="32" spans="1:11" x14ac:dyDescent="0.2">
      <c r="A32" s="166" t="s">
        <v>45</v>
      </c>
      <c r="B32" s="167"/>
      <c r="C32" s="167"/>
      <c r="D32" s="168"/>
      <c r="F32" s="41"/>
      <c r="G32" s="41"/>
      <c r="H32" s="41"/>
    </row>
    <row r="33" spans="2:14" ht="13.5" thickBot="1" x14ac:dyDescent="0.25"/>
    <row r="34" spans="2:14" s="122" customFormat="1" ht="18.75" thickBot="1" x14ac:dyDescent="0.25">
      <c r="B34" s="158" t="s">
        <v>59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0"/>
    </row>
    <row r="35" spans="2:14" ht="13.5" thickBot="1" x14ac:dyDescent="0.25"/>
    <row r="36" spans="2:14" s="122" customFormat="1" ht="18.75" thickBot="1" x14ac:dyDescent="0.25">
      <c r="B36" s="158" t="s">
        <v>59</v>
      </c>
      <c r="C36" s="159"/>
      <c r="D36" s="159"/>
      <c r="E36" s="159"/>
      <c r="F36" s="159"/>
      <c r="G36" s="159"/>
      <c r="H36" s="159"/>
      <c r="I36" s="159"/>
      <c r="J36" s="159"/>
      <c r="K36" s="159"/>
    </row>
  </sheetData>
  <mergeCells count="10">
    <mergeCell ref="B36:K36"/>
    <mergeCell ref="B34:N34"/>
    <mergeCell ref="B5:N5"/>
    <mergeCell ref="A31:D31"/>
    <mergeCell ref="A32:D32"/>
    <mergeCell ref="A10:H10"/>
    <mergeCell ref="A26:D26"/>
    <mergeCell ref="A27:D27"/>
    <mergeCell ref="A28:D28"/>
    <mergeCell ref="A30:D30"/>
  </mergeCells>
  <pageMargins left="0.97" right="0.23622047244094491" top="1.22" bottom="0.74803149606299213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SAN LORENZO 9 de julio y chile</vt:lpstr>
      <vt:lpstr>Plan de Trabajo (2)</vt:lpstr>
    </vt:vector>
  </TitlesOfParts>
  <Company>DGR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Alejandra Nanni</cp:lastModifiedBy>
  <cp:lastPrinted>2025-10-16T14:49:08Z</cp:lastPrinted>
  <dcterms:created xsi:type="dcterms:W3CDTF">2006-02-21T13:41:46Z</dcterms:created>
  <dcterms:modified xsi:type="dcterms:W3CDTF">2025-12-12T14:30:53Z</dcterms:modified>
</cp:coreProperties>
</file>